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baronio\Desktop\"/>
    </mc:Choice>
  </mc:AlternateContent>
  <bookViews>
    <workbookView xWindow="0" yWindow="0" windowWidth="17970" windowHeight="6120"/>
  </bookViews>
  <sheets>
    <sheet name="BON CMDE LAKESHORE" sheetId="1" r:id="rId1"/>
  </sheets>
  <externalReferences>
    <externalReference r:id="rId2"/>
  </externalReferences>
  <definedNames>
    <definedName name="_xlnm._FilterDatabase" localSheetId="0" hidden="1">'BON CMDE LAKESHORE'!$A$21:$AI$572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2" i="1" l="1"/>
  <c r="N572" i="1" s="1"/>
  <c r="M572" i="1" s="1"/>
  <c r="K572" i="1"/>
  <c r="J572" i="1"/>
  <c r="I572" i="1"/>
  <c r="B572" i="1"/>
  <c r="K571" i="1"/>
  <c r="J571" i="1"/>
  <c r="L571" i="1" s="1"/>
  <c r="N571" i="1" s="1"/>
  <c r="M571" i="1" s="1"/>
  <c r="I571" i="1"/>
  <c r="B571" i="1"/>
  <c r="K570" i="1"/>
  <c r="J570" i="1"/>
  <c r="L570" i="1" s="1"/>
  <c r="N570" i="1" s="1"/>
  <c r="M570" i="1" s="1"/>
  <c r="I570" i="1"/>
  <c r="B570" i="1"/>
  <c r="L569" i="1"/>
  <c r="N569" i="1" s="1"/>
  <c r="M569" i="1" s="1"/>
  <c r="K569" i="1"/>
  <c r="J569" i="1"/>
  <c r="I569" i="1"/>
  <c r="B569" i="1"/>
  <c r="L568" i="1"/>
  <c r="N568" i="1" s="1"/>
  <c r="M568" i="1" s="1"/>
  <c r="K568" i="1"/>
  <c r="J568" i="1"/>
  <c r="I568" i="1"/>
  <c r="B568" i="1"/>
  <c r="K567" i="1"/>
  <c r="J567" i="1"/>
  <c r="L567" i="1" s="1"/>
  <c r="N567" i="1" s="1"/>
  <c r="M567" i="1" s="1"/>
  <c r="I567" i="1"/>
  <c r="B567" i="1"/>
  <c r="K566" i="1"/>
  <c r="J566" i="1"/>
  <c r="L566" i="1" s="1"/>
  <c r="N566" i="1" s="1"/>
  <c r="M566" i="1" s="1"/>
  <c r="I566" i="1"/>
  <c r="B566" i="1"/>
  <c r="L565" i="1"/>
  <c r="N565" i="1" s="1"/>
  <c r="M565" i="1" s="1"/>
  <c r="K565" i="1"/>
  <c r="J565" i="1"/>
  <c r="I565" i="1"/>
  <c r="B565" i="1"/>
  <c r="L564" i="1"/>
  <c r="N564" i="1" s="1"/>
  <c r="M564" i="1" s="1"/>
  <c r="K564" i="1"/>
  <c r="J564" i="1"/>
  <c r="I564" i="1"/>
  <c r="B564" i="1"/>
  <c r="K563" i="1"/>
  <c r="J563" i="1"/>
  <c r="L563" i="1" s="1"/>
  <c r="N563" i="1" s="1"/>
  <c r="M563" i="1" s="1"/>
  <c r="I563" i="1"/>
  <c r="B563" i="1"/>
  <c r="K562" i="1"/>
  <c r="J562" i="1"/>
  <c r="L562" i="1" s="1"/>
  <c r="N562" i="1" s="1"/>
  <c r="M562" i="1" s="1"/>
  <c r="I562" i="1"/>
  <c r="B562" i="1"/>
  <c r="L561" i="1"/>
  <c r="N561" i="1" s="1"/>
  <c r="M561" i="1" s="1"/>
  <c r="K561" i="1"/>
  <c r="J561" i="1"/>
  <c r="I561" i="1"/>
  <c r="B561" i="1"/>
  <c r="L560" i="1"/>
  <c r="N560" i="1" s="1"/>
  <c r="M560" i="1" s="1"/>
  <c r="K560" i="1"/>
  <c r="J560" i="1"/>
  <c r="I560" i="1"/>
  <c r="B560" i="1"/>
  <c r="K559" i="1"/>
  <c r="J559" i="1"/>
  <c r="L559" i="1" s="1"/>
  <c r="N559" i="1" s="1"/>
  <c r="M559" i="1" s="1"/>
  <c r="I559" i="1"/>
  <c r="B559" i="1"/>
  <c r="K558" i="1"/>
  <c r="J558" i="1"/>
  <c r="L558" i="1" s="1"/>
  <c r="N558" i="1" s="1"/>
  <c r="M558" i="1" s="1"/>
  <c r="I558" i="1"/>
  <c r="B558" i="1"/>
  <c r="L557" i="1"/>
  <c r="N557" i="1" s="1"/>
  <c r="M557" i="1" s="1"/>
  <c r="K557" i="1"/>
  <c r="J557" i="1"/>
  <c r="I557" i="1"/>
  <c r="B557" i="1"/>
  <c r="L556" i="1"/>
  <c r="N556" i="1" s="1"/>
  <c r="M556" i="1" s="1"/>
  <c r="K556" i="1"/>
  <c r="J556" i="1"/>
  <c r="I556" i="1"/>
  <c r="B556" i="1"/>
  <c r="K555" i="1"/>
  <c r="J555" i="1"/>
  <c r="L555" i="1" s="1"/>
  <c r="N555" i="1" s="1"/>
  <c r="M555" i="1" s="1"/>
  <c r="I555" i="1"/>
  <c r="B555" i="1"/>
  <c r="K554" i="1"/>
  <c r="J554" i="1"/>
  <c r="L554" i="1" s="1"/>
  <c r="N554" i="1" s="1"/>
  <c r="M554" i="1" s="1"/>
  <c r="I554" i="1"/>
  <c r="B554" i="1"/>
  <c r="L553" i="1"/>
  <c r="N553" i="1" s="1"/>
  <c r="M553" i="1" s="1"/>
  <c r="K553" i="1"/>
  <c r="J553" i="1"/>
  <c r="I553" i="1"/>
  <c r="B553" i="1"/>
  <c r="L552" i="1"/>
  <c r="N552" i="1" s="1"/>
  <c r="M552" i="1" s="1"/>
  <c r="K552" i="1"/>
  <c r="J552" i="1"/>
  <c r="I552" i="1"/>
  <c r="B552" i="1"/>
  <c r="K551" i="1"/>
  <c r="J551" i="1"/>
  <c r="L551" i="1" s="1"/>
  <c r="I551" i="1"/>
  <c r="B551" i="1"/>
  <c r="K550" i="1"/>
  <c r="J550" i="1"/>
  <c r="L550" i="1" s="1"/>
  <c r="N550" i="1" s="1"/>
  <c r="M550" i="1" s="1"/>
  <c r="I550" i="1"/>
  <c r="B550" i="1"/>
  <c r="L549" i="1"/>
  <c r="N549" i="1" s="1"/>
  <c r="M549" i="1" s="1"/>
  <c r="K549" i="1"/>
  <c r="J549" i="1"/>
  <c r="I549" i="1"/>
  <c r="B549" i="1"/>
  <c r="L548" i="1"/>
  <c r="N548" i="1" s="1"/>
  <c r="M548" i="1" s="1"/>
  <c r="K548" i="1"/>
  <c r="J548" i="1"/>
  <c r="I548" i="1"/>
  <c r="B548" i="1"/>
  <c r="K547" i="1"/>
  <c r="J547" i="1"/>
  <c r="L547" i="1" s="1"/>
  <c r="N547" i="1" s="1"/>
  <c r="M547" i="1" s="1"/>
  <c r="I547" i="1"/>
  <c r="B547" i="1"/>
  <c r="K546" i="1"/>
  <c r="J546" i="1"/>
  <c r="L546" i="1" s="1"/>
  <c r="N546" i="1" s="1"/>
  <c r="M546" i="1" s="1"/>
  <c r="I546" i="1"/>
  <c r="B546" i="1"/>
  <c r="L545" i="1"/>
  <c r="N545" i="1" s="1"/>
  <c r="M545" i="1" s="1"/>
  <c r="K545" i="1"/>
  <c r="J545" i="1"/>
  <c r="I545" i="1"/>
  <c r="B545" i="1"/>
  <c r="L544" i="1"/>
  <c r="K544" i="1"/>
  <c r="J544" i="1"/>
  <c r="I544" i="1"/>
  <c r="B544" i="1"/>
  <c r="N543" i="1"/>
  <c r="M543" i="1" s="1"/>
  <c r="K543" i="1"/>
  <c r="J543" i="1"/>
  <c r="L543" i="1" s="1"/>
  <c r="I543" i="1"/>
  <c r="B543" i="1"/>
  <c r="K542" i="1"/>
  <c r="J542" i="1"/>
  <c r="L542" i="1" s="1"/>
  <c r="N542" i="1" s="1"/>
  <c r="M542" i="1" s="1"/>
  <c r="I542" i="1"/>
  <c r="B542" i="1"/>
  <c r="L541" i="1"/>
  <c r="N541" i="1" s="1"/>
  <c r="M541" i="1" s="1"/>
  <c r="K541" i="1"/>
  <c r="J541" i="1"/>
  <c r="I541" i="1"/>
  <c r="B541" i="1"/>
  <c r="L540" i="1"/>
  <c r="K540" i="1"/>
  <c r="J540" i="1"/>
  <c r="I540" i="1"/>
  <c r="B540" i="1"/>
  <c r="K539" i="1"/>
  <c r="J539" i="1"/>
  <c r="L539" i="1" s="1"/>
  <c r="N539" i="1" s="1"/>
  <c r="M539" i="1" s="1"/>
  <c r="I539" i="1"/>
  <c r="B539" i="1"/>
  <c r="K538" i="1"/>
  <c r="J538" i="1"/>
  <c r="L538" i="1" s="1"/>
  <c r="N538" i="1" s="1"/>
  <c r="M538" i="1" s="1"/>
  <c r="I538" i="1"/>
  <c r="B538" i="1"/>
  <c r="L537" i="1"/>
  <c r="N537" i="1" s="1"/>
  <c r="M537" i="1" s="1"/>
  <c r="K537" i="1"/>
  <c r="J537" i="1"/>
  <c r="I537" i="1"/>
  <c r="B537" i="1"/>
  <c r="L536" i="1"/>
  <c r="K536" i="1"/>
  <c r="J536" i="1"/>
  <c r="I536" i="1"/>
  <c r="B536" i="1"/>
  <c r="N535" i="1"/>
  <c r="M535" i="1" s="1"/>
  <c r="K535" i="1"/>
  <c r="J535" i="1"/>
  <c r="L535" i="1" s="1"/>
  <c r="I535" i="1"/>
  <c r="B535" i="1"/>
  <c r="K534" i="1"/>
  <c r="J534" i="1"/>
  <c r="L534" i="1" s="1"/>
  <c r="N534" i="1" s="1"/>
  <c r="M534" i="1" s="1"/>
  <c r="I534" i="1"/>
  <c r="B534" i="1"/>
  <c r="K533" i="1"/>
  <c r="J533" i="1"/>
  <c r="L533" i="1" s="1"/>
  <c r="N533" i="1" s="1"/>
  <c r="M533" i="1" s="1"/>
  <c r="I533" i="1"/>
  <c r="B533" i="1"/>
  <c r="L532" i="1"/>
  <c r="K532" i="1"/>
  <c r="J532" i="1"/>
  <c r="I532" i="1"/>
  <c r="B532" i="1"/>
  <c r="K531" i="1"/>
  <c r="J531" i="1"/>
  <c r="L531" i="1" s="1"/>
  <c r="N531" i="1" s="1"/>
  <c r="M531" i="1" s="1"/>
  <c r="I531" i="1"/>
  <c r="B531" i="1"/>
  <c r="K530" i="1"/>
  <c r="N530" i="1" s="1"/>
  <c r="M530" i="1" s="1"/>
  <c r="J530" i="1"/>
  <c r="L530" i="1" s="1"/>
  <c r="I530" i="1"/>
  <c r="B530" i="1"/>
  <c r="K529" i="1"/>
  <c r="J529" i="1"/>
  <c r="L529" i="1" s="1"/>
  <c r="N529" i="1" s="1"/>
  <c r="M529" i="1" s="1"/>
  <c r="I529" i="1"/>
  <c r="B529" i="1"/>
  <c r="L528" i="1"/>
  <c r="N528" i="1" s="1"/>
  <c r="M528" i="1" s="1"/>
  <c r="K528" i="1"/>
  <c r="J528" i="1"/>
  <c r="I528" i="1"/>
  <c r="B528" i="1"/>
  <c r="K527" i="1"/>
  <c r="J527" i="1"/>
  <c r="L527" i="1" s="1"/>
  <c r="N527" i="1" s="1"/>
  <c r="M527" i="1" s="1"/>
  <c r="I527" i="1"/>
  <c r="B527" i="1"/>
  <c r="K526" i="1"/>
  <c r="J526" i="1"/>
  <c r="L526" i="1" s="1"/>
  <c r="N526" i="1" s="1"/>
  <c r="M526" i="1" s="1"/>
  <c r="I526" i="1"/>
  <c r="B526" i="1"/>
  <c r="L525" i="1"/>
  <c r="N525" i="1" s="1"/>
  <c r="M525" i="1" s="1"/>
  <c r="K525" i="1"/>
  <c r="J525" i="1"/>
  <c r="I525" i="1"/>
  <c r="B525" i="1"/>
  <c r="L524" i="1"/>
  <c r="K524" i="1"/>
  <c r="J524" i="1"/>
  <c r="I524" i="1"/>
  <c r="B524" i="1"/>
  <c r="L523" i="1"/>
  <c r="K523" i="1"/>
  <c r="N523" i="1" s="1"/>
  <c r="M523" i="1" s="1"/>
  <c r="J523" i="1"/>
  <c r="I523" i="1"/>
  <c r="B523" i="1"/>
  <c r="N522" i="1"/>
  <c r="M522" i="1" s="1"/>
  <c r="K522" i="1"/>
  <c r="J522" i="1"/>
  <c r="L522" i="1" s="1"/>
  <c r="I522" i="1"/>
  <c r="B522" i="1"/>
  <c r="L521" i="1"/>
  <c r="N521" i="1" s="1"/>
  <c r="M521" i="1" s="1"/>
  <c r="K521" i="1"/>
  <c r="J521" i="1"/>
  <c r="I521" i="1"/>
  <c r="B521" i="1"/>
  <c r="L520" i="1"/>
  <c r="N520" i="1" s="1"/>
  <c r="M520" i="1" s="1"/>
  <c r="K520" i="1"/>
  <c r="J520" i="1"/>
  <c r="I520" i="1"/>
  <c r="B520" i="1"/>
  <c r="L519" i="1"/>
  <c r="N519" i="1" s="1"/>
  <c r="M519" i="1" s="1"/>
  <c r="K519" i="1"/>
  <c r="J519" i="1"/>
  <c r="I519" i="1"/>
  <c r="B519" i="1"/>
  <c r="K518" i="1"/>
  <c r="J518" i="1"/>
  <c r="L518" i="1" s="1"/>
  <c r="N518" i="1" s="1"/>
  <c r="M518" i="1" s="1"/>
  <c r="I518" i="1"/>
  <c r="B518" i="1"/>
  <c r="K517" i="1"/>
  <c r="J517" i="1"/>
  <c r="L517" i="1" s="1"/>
  <c r="N517" i="1" s="1"/>
  <c r="M517" i="1" s="1"/>
  <c r="I517" i="1"/>
  <c r="B517" i="1"/>
  <c r="L516" i="1"/>
  <c r="K516" i="1"/>
  <c r="J516" i="1"/>
  <c r="I516" i="1"/>
  <c r="B516" i="1"/>
  <c r="K515" i="1"/>
  <c r="J515" i="1"/>
  <c r="L515" i="1" s="1"/>
  <c r="N515" i="1" s="1"/>
  <c r="M515" i="1" s="1"/>
  <c r="I515" i="1"/>
  <c r="B515" i="1"/>
  <c r="K514" i="1"/>
  <c r="N514" i="1" s="1"/>
  <c r="M514" i="1" s="1"/>
  <c r="J514" i="1"/>
  <c r="L514" i="1" s="1"/>
  <c r="I514" i="1"/>
  <c r="B514" i="1"/>
  <c r="K513" i="1"/>
  <c r="J513" i="1"/>
  <c r="L513" i="1" s="1"/>
  <c r="N513" i="1" s="1"/>
  <c r="M513" i="1" s="1"/>
  <c r="I513" i="1"/>
  <c r="B513" i="1"/>
  <c r="L512" i="1"/>
  <c r="N512" i="1" s="1"/>
  <c r="M512" i="1" s="1"/>
  <c r="K512" i="1"/>
  <c r="J512" i="1"/>
  <c r="I512" i="1"/>
  <c r="B512" i="1"/>
  <c r="K511" i="1"/>
  <c r="J511" i="1"/>
  <c r="L511" i="1" s="1"/>
  <c r="N511" i="1" s="1"/>
  <c r="M511" i="1" s="1"/>
  <c r="I511" i="1"/>
  <c r="B511" i="1"/>
  <c r="K510" i="1"/>
  <c r="J510" i="1"/>
  <c r="L510" i="1" s="1"/>
  <c r="N510" i="1" s="1"/>
  <c r="M510" i="1" s="1"/>
  <c r="I510" i="1"/>
  <c r="B510" i="1"/>
  <c r="L509" i="1"/>
  <c r="N509" i="1" s="1"/>
  <c r="M509" i="1" s="1"/>
  <c r="K509" i="1"/>
  <c r="J509" i="1"/>
  <c r="I509" i="1"/>
  <c r="B509" i="1"/>
  <c r="L508" i="1"/>
  <c r="K508" i="1"/>
  <c r="J508" i="1"/>
  <c r="I508" i="1"/>
  <c r="B508" i="1"/>
  <c r="L507" i="1"/>
  <c r="K507" i="1"/>
  <c r="N507" i="1" s="1"/>
  <c r="M507" i="1" s="1"/>
  <c r="J507" i="1"/>
  <c r="I507" i="1"/>
  <c r="B507" i="1"/>
  <c r="N506" i="1"/>
  <c r="M506" i="1" s="1"/>
  <c r="K506" i="1"/>
  <c r="J506" i="1"/>
  <c r="L506" i="1" s="1"/>
  <c r="I506" i="1"/>
  <c r="B506" i="1"/>
  <c r="L505" i="1"/>
  <c r="N505" i="1" s="1"/>
  <c r="M505" i="1" s="1"/>
  <c r="K505" i="1"/>
  <c r="J505" i="1"/>
  <c r="I505" i="1"/>
  <c r="B505" i="1"/>
  <c r="L504" i="1"/>
  <c r="N504" i="1" s="1"/>
  <c r="M504" i="1" s="1"/>
  <c r="K504" i="1"/>
  <c r="J504" i="1"/>
  <c r="I504" i="1"/>
  <c r="B504" i="1"/>
  <c r="L503" i="1"/>
  <c r="N503" i="1" s="1"/>
  <c r="M503" i="1" s="1"/>
  <c r="K503" i="1"/>
  <c r="J503" i="1"/>
  <c r="I503" i="1"/>
  <c r="B503" i="1"/>
  <c r="K502" i="1"/>
  <c r="J502" i="1"/>
  <c r="L502" i="1" s="1"/>
  <c r="N502" i="1" s="1"/>
  <c r="M502" i="1" s="1"/>
  <c r="I502" i="1"/>
  <c r="B502" i="1"/>
  <c r="K501" i="1"/>
  <c r="J501" i="1"/>
  <c r="L501" i="1" s="1"/>
  <c r="N501" i="1" s="1"/>
  <c r="M501" i="1" s="1"/>
  <c r="I501" i="1"/>
  <c r="B501" i="1"/>
  <c r="L500" i="1"/>
  <c r="K500" i="1"/>
  <c r="J500" i="1"/>
  <c r="I500" i="1"/>
  <c r="B500" i="1"/>
  <c r="K499" i="1"/>
  <c r="J499" i="1"/>
  <c r="L499" i="1" s="1"/>
  <c r="N499" i="1" s="1"/>
  <c r="M499" i="1" s="1"/>
  <c r="I499" i="1"/>
  <c r="B499" i="1"/>
  <c r="K498" i="1"/>
  <c r="N498" i="1" s="1"/>
  <c r="M498" i="1" s="1"/>
  <c r="J498" i="1"/>
  <c r="L498" i="1" s="1"/>
  <c r="I498" i="1"/>
  <c r="B498" i="1"/>
  <c r="K497" i="1"/>
  <c r="J497" i="1"/>
  <c r="L497" i="1" s="1"/>
  <c r="N497" i="1" s="1"/>
  <c r="M497" i="1" s="1"/>
  <c r="I497" i="1"/>
  <c r="B497" i="1"/>
  <c r="L496" i="1"/>
  <c r="N496" i="1" s="1"/>
  <c r="M496" i="1" s="1"/>
  <c r="K496" i="1"/>
  <c r="J496" i="1"/>
  <c r="I496" i="1"/>
  <c r="B496" i="1"/>
  <c r="K495" i="1"/>
  <c r="J495" i="1"/>
  <c r="L495" i="1" s="1"/>
  <c r="N495" i="1" s="1"/>
  <c r="M495" i="1" s="1"/>
  <c r="I495" i="1"/>
  <c r="B495" i="1"/>
  <c r="K494" i="1"/>
  <c r="J494" i="1"/>
  <c r="L494" i="1" s="1"/>
  <c r="N494" i="1" s="1"/>
  <c r="M494" i="1" s="1"/>
  <c r="I494" i="1"/>
  <c r="B494" i="1"/>
  <c r="L493" i="1"/>
  <c r="N493" i="1" s="1"/>
  <c r="M493" i="1" s="1"/>
  <c r="K493" i="1"/>
  <c r="J493" i="1"/>
  <c r="I493" i="1"/>
  <c r="B493" i="1"/>
  <c r="L492" i="1"/>
  <c r="K492" i="1"/>
  <c r="J492" i="1"/>
  <c r="I492" i="1"/>
  <c r="B492" i="1"/>
  <c r="L491" i="1"/>
  <c r="K491" i="1"/>
  <c r="N491" i="1" s="1"/>
  <c r="M491" i="1" s="1"/>
  <c r="J491" i="1"/>
  <c r="I491" i="1"/>
  <c r="B491" i="1"/>
  <c r="N490" i="1"/>
  <c r="M490" i="1" s="1"/>
  <c r="K490" i="1"/>
  <c r="J490" i="1"/>
  <c r="L490" i="1" s="1"/>
  <c r="I490" i="1"/>
  <c r="B490" i="1"/>
  <c r="L489" i="1"/>
  <c r="N489" i="1" s="1"/>
  <c r="M489" i="1" s="1"/>
  <c r="K489" i="1"/>
  <c r="J489" i="1"/>
  <c r="I489" i="1"/>
  <c r="B489" i="1"/>
  <c r="L488" i="1"/>
  <c r="N488" i="1" s="1"/>
  <c r="M488" i="1" s="1"/>
  <c r="K488" i="1"/>
  <c r="J488" i="1"/>
  <c r="I488" i="1"/>
  <c r="B488" i="1"/>
  <c r="L487" i="1"/>
  <c r="N487" i="1" s="1"/>
  <c r="M487" i="1" s="1"/>
  <c r="K487" i="1"/>
  <c r="J487" i="1"/>
  <c r="I487" i="1"/>
  <c r="B487" i="1"/>
  <c r="K486" i="1"/>
  <c r="J486" i="1"/>
  <c r="L486" i="1" s="1"/>
  <c r="N486" i="1" s="1"/>
  <c r="M486" i="1" s="1"/>
  <c r="I486" i="1"/>
  <c r="B486" i="1"/>
  <c r="K485" i="1"/>
  <c r="J485" i="1"/>
  <c r="L485" i="1" s="1"/>
  <c r="N485" i="1" s="1"/>
  <c r="M485" i="1" s="1"/>
  <c r="I485" i="1"/>
  <c r="B485" i="1"/>
  <c r="L484" i="1"/>
  <c r="K484" i="1"/>
  <c r="J484" i="1"/>
  <c r="I484" i="1"/>
  <c r="B484" i="1"/>
  <c r="K483" i="1"/>
  <c r="J483" i="1"/>
  <c r="L483" i="1" s="1"/>
  <c r="N483" i="1" s="1"/>
  <c r="M483" i="1" s="1"/>
  <c r="I483" i="1"/>
  <c r="B483" i="1"/>
  <c r="K482" i="1"/>
  <c r="N482" i="1" s="1"/>
  <c r="M482" i="1" s="1"/>
  <c r="J482" i="1"/>
  <c r="L482" i="1" s="1"/>
  <c r="I482" i="1"/>
  <c r="B482" i="1"/>
  <c r="K481" i="1"/>
  <c r="J481" i="1"/>
  <c r="L481" i="1" s="1"/>
  <c r="N481" i="1" s="1"/>
  <c r="M481" i="1" s="1"/>
  <c r="I481" i="1"/>
  <c r="B481" i="1"/>
  <c r="L480" i="1"/>
  <c r="N480" i="1" s="1"/>
  <c r="M480" i="1" s="1"/>
  <c r="K480" i="1"/>
  <c r="J480" i="1"/>
  <c r="I480" i="1"/>
  <c r="B480" i="1"/>
  <c r="K479" i="1"/>
  <c r="J479" i="1"/>
  <c r="L479" i="1" s="1"/>
  <c r="N479" i="1" s="1"/>
  <c r="M479" i="1" s="1"/>
  <c r="I479" i="1"/>
  <c r="B479" i="1"/>
  <c r="K478" i="1"/>
  <c r="J478" i="1"/>
  <c r="L478" i="1" s="1"/>
  <c r="N478" i="1" s="1"/>
  <c r="M478" i="1" s="1"/>
  <c r="I478" i="1"/>
  <c r="B478" i="1"/>
  <c r="L477" i="1"/>
  <c r="N477" i="1" s="1"/>
  <c r="M477" i="1" s="1"/>
  <c r="K477" i="1"/>
  <c r="J477" i="1"/>
  <c r="I477" i="1"/>
  <c r="B477" i="1"/>
  <c r="L476" i="1"/>
  <c r="K476" i="1"/>
  <c r="J476" i="1"/>
  <c r="I476" i="1"/>
  <c r="B476" i="1"/>
  <c r="L475" i="1"/>
  <c r="K475" i="1"/>
  <c r="N475" i="1" s="1"/>
  <c r="M475" i="1" s="1"/>
  <c r="J475" i="1"/>
  <c r="I475" i="1"/>
  <c r="B475" i="1"/>
  <c r="N474" i="1"/>
  <c r="M474" i="1" s="1"/>
  <c r="K474" i="1"/>
  <c r="J474" i="1"/>
  <c r="L474" i="1" s="1"/>
  <c r="I474" i="1"/>
  <c r="B474" i="1"/>
  <c r="L473" i="1"/>
  <c r="N473" i="1" s="1"/>
  <c r="M473" i="1" s="1"/>
  <c r="K473" i="1"/>
  <c r="J473" i="1"/>
  <c r="I473" i="1"/>
  <c r="B473" i="1"/>
  <c r="L472" i="1"/>
  <c r="N472" i="1" s="1"/>
  <c r="M472" i="1" s="1"/>
  <c r="K472" i="1"/>
  <c r="J472" i="1"/>
  <c r="I472" i="1"/>
  <c r="B472" i="1"/>
  <c r="L471" i="1"/>
  <c r="N471" i="1" s="1"/>
  <c r="M471" i="1" s="1"/>
  <c r="K471" i="1"/>
  <c r="J471" i="1"/>
  <c r="I471" i="1"/>
  <c r="B471" i="1"/>
  <c r="K470" i="1"/>
  <c r="J470" i="1"/>
  <c r="L470" i="1" s="1"/>
  <c r="N470" i="1" s="1"/>
  <c r="M470" i="1" s="1"/>
  <c r="I470" i="1"/>
  <c r="B470" i="1"/>
  <c r="K469" i="1"/>
  <c r="J469" i="1"/>
  <c r="L469" i="1" s="1"/>
  <c r="N469" i="1" s="1"/>
  <c r="M469" i="1" s="1"/>
  <c r="I469" i="1"/>
  <c r="B469" i="1"/>
  <c r="L468" i="1"/>
  <c r="K468" i="1"/>
  <c r="J468" i="1"/>
  <c r="I468" i="1"/>
  <c r="B468" i="1"/>
  <c r="K467" i="1"/>
  <c r="J467" i="1"/>
  <c r="L467" i="1" s="1"/>
  <c r="N467" i="1" s="1"/>
  <c r="M467" i="1" s="1"/>
  <c r="I467" i="1"/>
  <c r="B467" i="1"/>
  <c r="K466" i="1"/>
  <c r="N466" i="1" s="1"/>
  <c r="M466" i="1" s="1"/>
  <c r="J466" i="1"/>
  <c r="L466" i="1" s="1"/>
  <c r="I466" i="1"/>
  <c r="B466" i="1"/>
  <c r="K465" i="1"/>
  <c r="J465" i="1"/>
  <c r="L465" i="1" s="1"/>
  <c r="N465" i="1" s="1"/>
  <c r="M465" i="1" s="1"/>
  <c r="I465" i="1"/>
  <c r="B465" i="1"/>
  <c r="L464" i="1"/>
  <c r="N464" i="1" s="1"/>
  <c r="M464" i="1" s="1"/>
  <c r="K464" i="1"/>
  <c r="J464" i="1"/>
  <c r="I464" i="1"/>
  <c r="B464" i="1"/>
  <c r="K463" i="1"/>
  <c r="J463" i="1"/>
  <c r="L463" i="1" s="1"/>
  <c r="N463" i="1" s="1"/>
  <c r="M463" i="1" s="1"/>
  <c r="I463" i="1"/>
  <c r="B463" i="1"/>
  <c r="K462" i="1"/>
  <c r="J462" i="1"/>
  <c r="L462" i="1" s="1"/>
  <c r="N462" i="1" s="1"/>
  <c r="M462" i="1" s="1"/>
  <c r="I462" i="1"/>
  <c r="B462" i="1"/>
  <c r="L461" i="1"/>
  <c r="N461" i="1" s="1"/>
  <c r="M461" i="1" s="1"/>
  <c r="K461" i="1"/>
  <c r="J461" i="1"/>
  <c r="I461" i="1"/>
  <c r="B461" i="1"/>
  <c r="K460" i="1"/>
  <c r="J460" i="1"/>
  <c r="L460" i="1" s="1"/>
  <c r="N460" i="1" s="1"/>
  <c r="M460" i="1" s="1"/>
  <c r="I460" i="1"/>
  <c r="B460" i="1"/>
  <c r="L459" i="1"/>
  <c r="N459" i="1" s="1"/>
  <c r="M459" i="1" s="1"/>
  <c r="K459" i="1"/>
  <c r="J459" i="1"/>
  <c r="I459" i="1"/>
  <c r="B459" i="1"/>
  <c r="L458" i="1"/>
  <c r="K458" i="1"/>
  <c r="J458" i="1"/>
  <c r="I458" i="1"/>
  <c r="B458" i="1"/>
  <c r="K457" i="1"/>
  <c r="J457" i="1"/>
  <c r="L457" i="1" s="1"/>
  <c r="N457" i="1" s="1"/>
  <c r="M457" i="1" s="1"/>
  <c r="I457" i="1"/>
  <c r="B457" i="1"/>
  <c r="K456" i="1"/>
  <c r="J456" i="1"/>
  <c r="L456" i="1" s="1"/>
  <c r="N456" i="1" s="1"/>
  <c r="M456" i="1" s="1"/>
  <c r="I456" i="1"/>
  <c r="B456" i="1"/>
  <c r="L455" i="1"/>
  <c r="N455" i="1" s="1"/>
  <c r="M455" i="1" s="1"/>
  <c r="K455" i="1"/>
  <c r="J455" i="1"/>
  <c r="I455" i="1"/>
  <c r="B455" i="1"/>
  <c r="L454" i="1"/>
  <c r="K454" i="1"/>
  <c r="J454" i="1"/>
  <c r="I454" i="1"/>
  <c r="B454" i="1"/>
  <c r="K453" i="1"/>
  <c r="J453" i="1"/>
  <c r="L453" i="1" s="1"/>
  <c r="N453" i="1" s="1"/>
  <c r="M453" i="1" s="1"/>
  <c r="I453" i="1"/>
  <c r="B453" i="1"/>
  <c r="K452" i="1"/>
  <c r="J452" i="1"/>
  <c r="L452" i="1" s="1"/>
  <c r="N452" i="1" s="1"/>
  <c r="M452" i="1" s="1"/>
  <c r="I452" i="1"/>
  <c r="B452" i="1"/>
  <c r="L451" i="1"/>
  <c r="N451" i="1" s="1"/>
  <c r="M451" i="1" s="1"/>
  <c r="K451" i="1"/>
  <c r="J451" i="1"/>
  <c r="I451" i="1"/>
  <c r="B451" i="1"/>
  <c r="L450" i="1"/>
  <c r="K450" i="1"/>
  <c r="J450" i="1"/>
  <c r="I450" i="1"/>
  <c r="B450" i="1"/>
  <c r="K449" i="1"/>
  <c r="J449" i="1"/>
  <c r="L449" i="1" s="1"/>
  <c r="N449" i="1" s="1"/>
  <c r="M449" i="1" s="1"/>
  <c r="I449" i="1"/>
  <c r="B449" i="1"/>
  <c r="K448" i="1"/>
  <c r="J448" i="1"/>
  <c r="L448" i="1" s="1"/>
  <c r="N448" i="1" s="1"/>
  <c r="M448" i="1" s="1"/>
  <c r="I448" i="1"/>
  <c r="B448" i="1"/>
  <c r="L447" i="1"/>
  <c r="N447" i="1" s="1"/>
  <c r="M447" i="1" s="1"/>
  <c r="K447" i="1"/>
  <c r="J447" i="1"/>
  <c r="I447" i="1"/>
  <c r="B447" i="1"/>
  <c r="L446" i="1"/>
  <c r="K446" i="1"/>
  <c r="J446" i="1"/>
  <c r="I446" i="1"/>
  <c r="B446" i="1"/>
  <c r="K445" i="1"/>
  <c r="J445" i="1"/>
  <c r="L445" i="1" s="1"/>
  <c r="N445" i="1" s="1"/>
  <c r="M445" i="1" s="1"/>
  <c r="I445" i="1"/>
  <c r="B445" i="1"/>
  <c r="K444" i="1"/>
  <c r="J444" i="1"/>
  <c r="L444" i="1" s="1"/>
  <c r="N444" i="1" s="1"/>
  <c r="M444" i="1" s="1"/>
  <c r="I444" i="1"/>
  <c r="B444" i="1"/>
  <c r="L443" i="1"/>
  <c r="N443" i="1" s="1"/>
  <c r="M443" i="1" s="1"/>
  <c r="K443" i="1"/>
  <c r="J443" i="1"/>
  <c r="I443" i="1"/>
  <c r="B443" i="1"/>
  <c r="L442" i="1"/>
  <c r="N442" i="1" s="1"/>
  <c r="M442" i="1" s="1"/>
  <c r="K442" i="1"/>
  <c r="J442" i="1"/>
  <c r="I442" i="1"/>
  <c r="B442" i="1"/>
  <c r="K441" i="1"/>
  <c r="J441" i="1"/>
  <c r="L441" i="1" s="1"/>
  <c r="N441" i="1" s="1"/>
  <c r="M441" i="1" s="1"/>
  <c r="I441" i="1"/>
  <c r="B441" i="1"/>
  <c r="K440" i="1"/>
  <c r="J440" i="1"/>
  <c r="L440" i="1" s="1"/>
  <c r="N440" i="1" s="1"/>
  <c r="M440" i="1" s="1"/>
  <c r="I440" i="1"/>
  <c r="B440" i="1"/>
  <c r="L439" i="1"/>
  <c r="N439" i="1" s="1"/>
  <c r="M439" i="1" s="1"/>
  <c r="K439" i="1"/>
  <c r="J439" i="1"/>
  <c r="I439" i="1"/>
  <c r="B439" i="1"/>
  <c r="L438" i="1"/>
  <c r="N438" i="1" s="1"/>
  <c r="M438" i="1" s="1"/>
  <c r="K438" i="1"/>
  <c r="J438" i="1"/>
  <c r="I438" i="1"/>
  <c r="B438" i="1"/>
  <c r="K437" i="1"/>
  <c r="J437" i="1"/>
  <c r="L437" i="1" s="1"/>
  <c r="N437" i="1" s="1"/>
  <c r="M437" i="1" s="1"/>
  <c r="I437" i="1"/>
  <c r="B437" i="1"/>
  <c r="K436" i="1"/>
  <c r="J436" i="1"/>
  <c r="L436" i="1" s="1"/>
  <c r="N436" i="1" s="1"/>
  <c r="M436" i="1" s="1"/>
  <c r="I436" i="1"/>
  <c r="B436" i="1"/>
  <c r="L435" i="1"/>
  <c r="N435" i="1" s="1"/>
  <c r="M435" i="1" s="1"/>
  <c r="K435" i="1"/>
  <c r="J435" i="1"/>
  <c r="I435" i="1"/>
  <c r="B435" i="1"/>
  <c r="M434" i="1"/>
  <c r="L434" i="1"/>
  <c r="N434" i="1" s="1"/>
  <c r="K434" i="1"/>
  <c r="J434" i="1"/>
  <c r="I434" i="1"/>
  <c r="B434" i="1"/>
  <c r="L433" i="1"/>
  <c r="N433" i="1" s="1"/>
  <c r="M433" i="1" s="1"/>
  <c r="K433" i="1"/>
  <c r="J433" i="1"/>
  <c r="I433" i="1"/>
  <c r="B433" i="1"/>
  <c r="K432" i="1"/>
  <c r="J432" i="1"/>
  <c r="L432" i="1" s="1"/>
  <c r="N432" i="1" s="1"/>
  <c r="M432" i="1" s="1"/>
  <c r="I432" i="1"/>
  <c r="B432" i="1"/>
  <c r="L431" i="1"/>
  <c r="N431" i="1" s="1"/>
  <c r="M431" i="1" s="1"/>
  <c r="K431" i="1"/>
  <c r="J431" i="1"/>
  <c r="I431" i="1"/>
  <c r="B431" i="1"/>
  <c r="L430" i="1"/>
  <c r="K430" i="1"/>
  <c r="J430" i="1"/>
  <c r="I430" i="1"/>
  <c r="B430" i="1"/>
  <c r="N429" i="1"/>
  <c r="M429" i="1" s="1"/>
  <c r="L429" i="1"/>
  <c r="K429" i="1"/>
  <c r="J429" i="1"/>
  <c r="I429" i="1"/>
  <c r="B429" i="1"/>
  <c r="K428" i="1"/>
  <c r="J428" i="1"/>
  <c r="L428" i="1" s="1"/>
  <c r="N428" i="1" s="1"/>
  <c r="M428" i="1" s="1"/>
  <c r="I428" i="1"/>
  <c r="B428" i="1"/>
  <c r="K427" i="1"/>
  <c r="J427" i="1"/>
  <c r="L427" i="1" s="1"/>
  <c r="N427" i="1" s="1"/>
  <c r="M427" i="1" s="1"/>
  <c r="I427" i="1"/>
  <c r="B427" i="1"/>
  <c r="L426" i="1"/>
  <c r="N426" i="1" s="1"/>
  <c r="M426" i="1" s="1"/>
  <c r="K426" i="1"/>
  <c r="J426" i="1"/>
  <c r="I426" i="1"/>
  <c r="B426" i="1"/>
  <c r="K425" i="1"/>
  <c r="J425" i="1"/>
  <c r="L425" i="1" s="1"/>
  <c r="N425" i="1" s="1"/>
  <c r="M425" i="1" s="1"/>
  <c r="I425" i="1"/>
  <c r="B425" i="1"/>
  <c r="K424" i="1"/>
  <c r="J424" i="1"/>
  <c r="L424" i="1" s="1"/>
  <c r="N424" i="1" s="1"/>
  <c r="M424" i="1" s="1"/>
  <c r="I424" i="1"/>
  <c r="B424" i="1"/>
  <c r="K423" i="1"/>
  <c r="J423" i="1"/>
  <c r="L423" i="1" s="1"/>
  <c r="N423" i="1" s="1"/>
  <c r="M423" i="1" s="1"/>
  <c r="I423" i="1"/>
  <c r="B423" i="1"/>
  <c r="M422" i="1"/>
  <c r="L422" i="1"/>
  <c r="N422" i="1" s="1"/>
  <c r="K422" i="1"/>
  <c r="J422" i="1"/>
  <c r="I422" i="1"/>
  <c r="B422" i="1"/>
  <c r="K421" i="1"/>
  <c r="J421" i="1"/>
  <c r="L421" i="1" s="1"/>
  <c r="N421" i="1" s="1"/>
  <c r="M421" i="1" s="1"/>
  <c r="I421" i="1"/>
  <c r="B421" i="1"/>
  <c r="N420" i="1"/>
  <c r="M420" i="1" s="1"/>
  <c r="K420" i="1"/>
  <c r="J420" i="1"/>
  <c r="L420" i="1" s="1"/>
  <c r="I420" i="1"/>
  <c r="B420" i="1"/>
  <c r="L419" i="1"/>
  <c r="N419" i="1" s="1"/>
  <c r="M419" i="1" s="1"/>
  <c r="K419" i="1"/>
  <c r="J419" i="1"/>
  <c r="I419" i="1"/>
  <c r="B419" i="1"/>
  <c r="M418" i="1"/>
  <c r="L418" i="1"/>
  <c r="N418" i="1" s="1"/>
  <c r="K418" i="1"/>
  <c r="J418" i="1"/>
  <c r="I418" i="1"/>
  <c r="B418" i="1"/>
  <c r="L417" i="1"/>
  <c r="N417" i="1" s="1"/>
  <c r="M417" i="1" s="1"/>
  <c r="K417" i="1"/>
  <c r="J417" i="1"/>
  <c r="I417" i="1"/>
  <c r="B417" i="1"/>
  <c r="K416" i="1"/>
  <c r="J416" i="1"/>
  <c r="L416" i="1" s="1"/>
  <c r="N416" i="1" s="1"/>
  <c r="M416" i="1" s="1"/>
  <c r="I416" i="1"/>
  <c r="B416" i="1"/>
  <c r="L415" i="1"/>
  <c r="N415" i="1" s="1"/>
  <c r="M415" i="1" s="1"/>
  <c r="K415" i="1"/>
  <c r="J415" i="1"/>
  <c r="I415" i="1"/>
  <c r="B415" i="1"/>
  <c r="L414" i="1"/>
  <c r="K414" i="1"/>
  <c r="J414" i="1"/>
  <c r="I414" i="1"/>
  <c r="B414" i="1"/>
  <c r="N413" i="1"/>
  <c r="M413" i="1" s="1"/>
  <c r="L413" i="1"/>
  <c r="K413" i="1"/>
  <c r="J413" i="1"/>
  <c r="I413" i="1"/>
  <c r="B413" i="1"/>
  <c r="K412" i="1"/>
  <c r="J412" i="1"/>
  <c r="L412" i="1" s="1"/>
  <c r="N412" i="1" s="1"/>
  <c r="M412" i="1" s="1"/>
  <c r="I412" i="1"/>
  <c r="B412" i="1"/>
  <c r="K411" i="1"/>
  <c r="J411" i="1"/>
  <c r="L411" i="1" s="1"/>
  <c r="N411" i="1" s="1"/>
  <c r="M411" i="1" s="1"/>
  <c r="I411" i="1"/>
  <c r="B411" i="1"/>
  <c r="L410" i="1"/>
  <c r="N410" i="1" s="1"/>
  <c r="M410" i="1" s="1"/>
  <c r="K410" i="1"/>
  <c r="J410" i="1"/>
  <c r="I410" i="1"/>
  <c r="B410" i="1"/>
  <c r="K409" i="1"/>
  <c r="J409" i="1"/>
  <c r="L409" i="1" s="1"/>
  <c r="N409" i="1" s="1"/>
  <c r="M409" i="1" s="1"/>
  <c r="I409" i="1"/>
  <c r="B409" i="1"/>
  <c r="K408" i="1"/>
  <c r="J408" i="1"/>
  <c r="L408" i="1" s="1"/>
  <c r="N408" i="1" s="1"/>
  <c r="M408" i="1" s="1"/>
  <c r="I408" i="1"/>
  <c r="B408" i="1"/>
  <c r="K407" i="1"/>
  <c r="J407" i="1"/>
  <c r="L407" i="1" s="1"/>
  <c r="N407" i="1" s="1"/>
  <c r="M407" i="1" s="1"/>
  <c r="I407" i="1"/>
  <c r="B407" i="1"/>
  <c r="M406" i="1"/>
  <c r="L406" i="1"/>
  <c r="N406" i="1" s="1"/>
  <c r="K406" i="1"/>
  <c r="J406" i="1"/>
  <c r="I406" i="1"/>
  <c r="B406" i="1"/>
  <c r="K405" i="1"/>
  <c r="J405" i="1"/>
  <c r="L405" i="1" s="1"/>
  <c r="N405" i="1" s="1"/>
  <c r="M405" i="1" s="1"/>
  <c r="I405" i="1"/>
  <c r="B405" i="1"/>
  <c r="N404" i="1"/>
  <c r="M404" i="1" s="1"/>
  <c r="K404" i="1"/>
  <c r="J404" i="1"/>
  <c r="L404" i="1" s="1"/>
  <c r="I404" i="1"/>
  <c r="B404" i="1"/>
  <c r="L403" i="1"/>
  <c r="N403" i="1" s="1"/>
  <c r="M403" i="1" s="1"/>
  <c r="K403" i="1"/>
  <c r="J403" i="1"/>
  <c r="I403" i="1"/>
  <c r="B403" i="1"/>
  <c r="M402" i="1"/>
  <c r="L402" i="1"/>
  <c r="N402" i="1" s="1"/>
  <c r="K402" i="1"/>
  <c r="J402" i="1"/>
  <c r="I402" i="1"/>
  <c r="B402" i="1"/>
  <c r="L401" i="1"/>
  <c r="N401" i="1" s="1"/>
  <c r="M401" i="1" s="1"/>
  <c r="K401" i="1"/>
  <c r="J401" i="1"/>
  <c r="I401" i="1"/>
  <c r="B401" i="1"/>
  <c r="K400" i="1"/>
  <c r="J400" i="1"/>
  <c r="L400" i="1" s="1"/>
  <c r="N400" i="1" s="1"/>
  <c r="M400" i="1" s="1"/>
  <c r="I400" i="1"/>
  <c r="B400" i="1"/>
  <c r="L399" i="1"/>
  <c r="N399" i="1" s="1"/>
  <c r="M399" i="1" s="1"/>
  <c r="K399" i="1"/>
  <c r="J399" i="1"/>
  <c r="I399" i="1"/>
  <c r="B399" i="1"/>
  <c r="L398" i="1"/>
  <c r="K398" i="1"/>
  <c r="J398" i="1"/>
  <c r="I398" i="1"/>
  <c r="B398" i="1"/>
  <c r="N397" i="1"/>
  <c r="M397" i="1" s="1"/>
  <c r="L397" i="1"/>
  <c r="K397" i="1"/>
  <c r="J397" i="1"/>
  <c r="I397" i="1"/>
  <c r="B397" i="1"/>
  <c r="K396" i="1"/>
  <c r="J396" i="1"/>
  <c r="L396" i="1" s="1"/>
  <c r="N396" i="1" s="1"/>
  <c r="M396" i="1" s="1"/>
  <c r="I396" i="1"/>
  <c r="B396" i="1"/>
  <c r="K395" i="1"/>
  <c r="J395" i="1"/>
  <c r="L395" i="1" s="1"/>
  <c r="N395" i="1" s="1"/>
  <c r="M395" i="1" s="1"/>
  <c r="I395" i="1"/>
  <c r="B395" i="1"/>
  <c r="L394" i="1"/>
  <c r="N394" i="1" s="1"/>
  <c r="M394" i="1" s="1"/>
  <c r="K394" i="1"/>
  <c r="J394" i="1"/>
  <c r="I394" i="1"/>
  <c r="B394" i="1"/>
  <c r="K393" i="1"/>
  <c r="J393" i="1"/>
  <c r="L393" i="1" s="1"/>
  <c r="N393" i="1" s="1"/>
  <c r="M393" i="1" s="1"/>
  <c r="I393" i="1"/>
  <c r="B393" i="1"/>
  <c r="K392" i="1"/>
  <c r="J392" i="1"/>
  <c r="L392" i="1" s="1"/>
  <c r="N392" i="1" s="1"/>
  <c r="M392" i="1" s="1"/>
  <c r="I392" i="1"/>
  <c r="B392" i="1"/>
  <c r="K391" i="1"/>
  <c r="J391" i="1"/>
  <c r="L391" i="1" s="1"/>
  <c r="N391" i="1" s="1"/>
  <c r="M391" i="1" s="1"/>
  <c r="I391" i="1"/>
  <c r="B391" i="1"/>
  <c r="M390" i="1"/>
  <c r="L390" i="1"/>
  <c r="N390" i="1" s="1"/>
  <c r="K390" i="1"/>
  <c r="J390" i="1"/>
  <c r="I390" i="1"/>
  <c r="B390" i="1"/>
  <c r="K389" i="1"/>
  <c r="J389" i="1"/>
  <c r="L389" i="1" s="1"/>
  <c r="N389" i="1" s="1"/>
  <c r="M389" i="1" s="1"/>
  <c r="I389" i="1"/>
  <c r="B389" i="1"/>
  <c r="N388" i="1"/>
  <c r="M388" i="1" s="1"/>
  <c r="K388" i="1"/>
  <c r="J388" i="1"/>
  <c r="L388" i="1" s="1"/>
  <c r="I388" i="1"/>
  <c r="B388" i="1"/>
  <c r="L387" i="1"/>
  <c r="N387" i="1" s="1"/>
  <c r="M387" i="1" s="1"/>
  <c r="K387" i="1"/>
  <c r="J387" i="1"/>
  <c r="I387" i="1"/>
  <c r="B387" i="1"/>
  <c r="M386" i="1"/>
  <c r="L386" i="1"/>
  <c r="N386" i="1" s="1"/>
  <c r="K386" i="1"/>
  <c r="J386" i="1"/>
  <c r="I386" i="1"/>
  <c r="B386" i="1"/>
  <c r="L385" i="1"/>
  <c r="N385" i="1" s="1"/>
  <c r="M385" i="1" s="1"/>
  <c r="K385" i="1"/>
  <c r="J385" i="1"/>
  <c r="I385" i="1"/>
  <c r="B385" i="1"/>
  <c r="K384" i="1"/>
  <c r="J384" i="1"/>
  <c r="L384" i="1" s="1"/>
  <c r="N384" i="1" s="1"/>
  <c r="M384" i="1" s="1"/>
  <c r="I384" i="1"/>
  <c r="B384" i="1"/>
  <c r="L383" i="1"/>
  <c r="N383" i="1" s="1"/>
  <c r="M383" i="1" s="1"/>
  <c r="K383" i="1"/>
  <c r="J383" i="1"/>
  <c r="I383" i="1"/>
  <c r="B383" i="1"/>
  <c r="L382" i="1"/>
  <c r="K382" i="1"/>
  <c r="J382" i="1"/>
  <c r="I382" i="1"/>
  <c r="B382" i="1"/>
  <c r="N381" i="1"/>
  <c r="M381" i="1" s="1"/>
  <c r="L381" i="1"/>
  <c r="K381" i="1"/>
  <c r="J381" i="1"/>
  <c r="I381" i="1"/>
  <c r="B381" i="1"/>
  <c r="K380" i="1"/>
  <c r="J380" i="1"/>
  <c r="L380" i="1" s="1"/>
  <c r="N380" i="1" s="1"/>
  <c r="M380" i="1" s="1"/>
  <c r="I380" i="1"/>
  <c r="B380" i="1"/>
  <c r="K379" i="1"/>
  <c r="J379" i="1"/>
  <c r="L379" i="1" s="1"/>
  <c r="N379" i="1" s="1"/>
  <c r="M379" i="1" s="1"/>
  <c r="I379" i="1"/>
  <c r="B379" i="1"/>
  <c r="L378" i="1"/>
  <c r="N378" i="1" s="1"/>
  <c r="M378" i="1" s="1"/>
  <c r="K378" i="1"/>
  <c r="J378" i="1"/>
  <c r="I378" i="1"/>
  <c r="B378" i="1"/>
  <c r="K377" i="1"/>
  <c r="J377" i="1"/>
  <c r="L377" i="1" s="1"/>
  <c r="N377" i="1" s="1"/>
  <c r="M377" i="1" s="1"/>
  <c r="I377" i="1"/>
  <c r="B377" i="1"/>
  <c r="K376" i="1"/>
  <c r="J376" i="1"/>
  <c r="L376" i="1" s="1"/>
  <c r="N376" i="1" s="1"/>
  <c r="M376" i="1" s="1"/>
  <c r="I376" i="1"/>
  <c r="B376" i="1"/>
  <c r="K375" i="1"/>
  <c r="J375" i="1"/>
  <c r="L375" i="1" s="1"/>
  <c r="N375" i="1" s="1"/>
  <c r="M375" i="1" s="1"/>
  <c r="I375" i="1"/>
  <c r="B375" i="1"/>
  <c r="M374" i="1"/>
  <c r="L374" i="1"/>
  <c r="N374" i="1" s="1"/>
  <c r="K374" i="1"/>
  <c r="J374" i="1"/>
  <c r="I374" i="1"/>
  <c r="B374" i="1"/>
  <c r="K373" i="1"/>
  <c r="J373" i="1"/>
  <c r="L373" i="1" s="1"/>
  <c r="N373" i="1" s="1"/>
  <c r="M373" i="1" s="1"/>
  <c r="I373" i="1"/>
  <c r="B373" i="1"/>
  <c r="N372" i="1"/>
  <c r="M372" i="1" s="1"/>
  <c r="K372" i="1"/>
  <c r="J372" i="1"/>
  <c r="L372" i="1" s="1"/>
  <c r="I372" i="1"/>
  <c r="B372" i="1"/>
  <c r="L371" i="1"/>
  <c r="N371" i="1" s="1"/>
  <c r="M371" i="1" s="1"/>
  <c r="K371" i="1"/>
  <c r="J371" i="1"/>
  <c r="I371" i="1"/>
  <c r="B371" i="1"/>
  <c r="M370" i="1"/>
  <c r="L370" i="1"/>
  <c r="N370" i="1" s="1"/>
  <c r="K370" i="1"/>
  <c r="J370" i="1"/>
  <c r="I370" i="1"/>
  <c r="B370" i="1"/>
  <c r="L369" i="1"/>
  <c r="N369" i="1" s="1"/>
  <c r="M369" i="1" s="1"/>
  <c r="K369" i="1"/>
  <c r="J369" i="1"/>
  <c r="I369" i="1"/>
  <c r="B369" i="1"/>
  <c r="K368" i="1"/>
  <c r="J368" i="1"/>
  <c r="L368" i="1" s="1"/>
  <c r="N368" i="1" s="1"/>
  <c r="M368" i="1" s="1"/>
  <c r="I368" i="1"/>
  <c r="B368" i="1"/>
  <c r="L367" i="1"/>
  <c r="N367" i="1" s="1"/>
  <c r="M367" i="1" s="1"/>
  <c r="K367" i="1"/>
  <c r="J367" i="1"/>
  <c r="I367" i="1"/>
  <c r="B367" i="1"/>
  <c r="L366" i="1"/>
  <c r="K366" i="1"/>
  <c r="J366" i="1"/>
  <c r="I366" i="1"/>
  <c r="B366" i="1"/>
  <c r="N365" i="1"/>
  <c r="M365" i="1" s="1"/>
  <c r="L365" i="1"/>
  <c r="K365" i="1"/>
  <c r="J365" i="1"/>
  <c r="I365" i="1"/>
  <c r="B365" i="1"/>
  <c r="K364" i="1"/>
  <c r="J364" i="1"/>
  <c r="L364" i="1" s="1"/>
  <c r="N364" i="1" s="1"/>
  <c r="M364" i="1" s="1"/>
  <c r="I364" i="1"/>
  <c r="B364" i="1"/>
  <c r="K363" i="1"/>
  <c r="J363" i="1"/>
  <c r="L363" i="1" s="1"/>
  <c r="N363" i="1" s="1"/>
  <c r="M363" i="1" s="1"/>
  <c r="I363" i="1"/>
  <c r="B363" i="1"/>
  <c r="L362" i="1"/>
  <c r="N362" i="1" s="1"/>
  <c r="M362" i="1" s="1"/>
  <c r="K362" i="1"/>
  <c r="J362" i="1"/>
  <c r="I362" i="1"/>
  <c r="B362" i="1"/>
  <c r="K361" i="1"/>
  <c r="J361" i="1"/>
  <c r="L361" i="1" s="1"/>
  <c r="N361" i="1" s="1"/>
  <c r="M361" i="1" s="1"/>
  <c r="I361" i="1"/>
  <c r="B361" i="1"/>
  <c r="K360" i="1"/>
  <c r="J360" i="1"/>
  <c r="L360" i="1" s="1"/>
  <c r="N360" i="1" s="1"/>
  <c r="M360" i="1" s="1"/>
  <c r="I360" i="1"/>
  <c r="B360" i="1"/>
  <c r="K359" i="1"/>
  <c r="J359" i="1"/>
  <c r="L359" i="1" s="1"/>
  <c r="N359" i="1" s="1"/>
  <c r="M359" i="1" s="1"/>
  <c r="I359" i="1"/>
  <c r="B359" i="1"/>
  <c r="M358" i="1"/>
  <c r="L358" i="1"/>
  <c r="N358" i="1" s="1"/>
  <c r="K358" i="1"/>
  <c r="J358" i="1"/>
  <c r="I358" i="1"/>
  <c r="B358" i="1"/>
  <c r="K357" i="1"/>
  <c r="J357" i="1"/>
  <c r="L357" i="1" s="1"/>
  <c r="N357" i="1" s="1"/>
  <c r="M357" i="1" s="1"/>
  <c r="I357" i="1"/>
  <c r="B357" i="1"/>
  <c r="N356" i="1"/>
  <c r="M356" i="1" s="1"/>
  <c r="K356" i="1"/>
  <c r="J356" i="1"/>
  <c r="L356" i="1" s="1"/>
  <c r="I356" i="1"/>
  <c r="B356" i="1"/>
  <c r="L355" i="1"/>
  <c r="N355" i="1" s="1"/>
  <c r="M355" i="1" s="1"/>
  <c r="K355" i="1"/>
  <c r="J355" i="1"/>
  <c r="I355" i="1"/>
  <c r="B355" i="1"/>
  <c r="M354" i="1"/>
  <c r="L354" i="1"/>
  <c r="N354" i="1" s="1"/>
  <c r="K354" i="1"/>
  <c r="J354" i="1"/>
  <c r="I354" i="1"/>
  <c r="B354" i="1"/>
  <c r="L353" i="1"/>
  <c r="N353" i="1" s="1"/>
  <c r="M353" i="1" s="1"/>
  <c r="K353" i="1"/>
  <c r="J353" i="1"/>
  <c r="I353" i="1"/>
  <c r="B353" i="1"/>
  <c r="K352" i="1"/>
  <c r="J352" i="1"/>
  <c r="L352" i="1" s="1"/>
  <c r="N352" i="1" s="1"/>
  <c r="M352" i="1" s="1"/>
  <c r="I352" i="1"/>
  <c r="B352" i="1"/>
  <c r="L351" i="1"/>
  <c r="N351" i="1" s="1"/>
  <c r="M351" i="1" s="1"/>
  <c r="K351" i="1"/>
  <c r="J351" i="1"/>
  <c r="I351" i="1"/>
  <c r="B351" i="1"/>
  <c r="L350" i="1"/>
  <c r="K350" i="1"/>
  <c r="J350" i="1"/>
  <c r="I350" i="1"/>
  <c r="B350" i="1"/>
  <c r="N349" i="1"/>
  <c r="M349" i="1" s="1"/>
  <c r="L349" i="1"/>
  <c r="K349" i="1"/>
  <c r="J349" i="1"/>
  <c r="I349" i="1"/>
  <c r="B349" i="1"/>
  <c r="K348" i="1"/>
  <c r="J348" i="1"/>
  <c r="L348" i="1" s="1"/>
  <c r="N348" i="1" s="1"/>
  <c r="M348" i="1" s="1"/>
  <c r="I348" i="1"/>
  <c r="B348" i="1"/>
  <c r="N347" i="1"/>
  <c r="M347" i="1" s="1"/>
  <c r="K347" i="1"/>
  <c r="J347" i="1"/>
  <c r="L347" i="1" s="1"/>
  <c r="I347" i="1"/>
  <c r="B347" i="1"/>
  <c r="L346" i="1"/>
  <c r="N346" i="1" s="1"/>
  <c r="M346" i="1" s="1"/>
  <c r="K346" i="1"/>
  <c r="J346" i="1"/>
  <c r="I346" i="1"/>
  <c r="B346" i="1"/>
  <c r="K345" i="1"/>
  <c r="J345" i="1"/>
  <c r="L345" i="1" s="1"/>
  <c r="N345" i="1" s="1"/>
  <c r="M345" i="1" s="1"/>
  <c r="I345" i="1"/>
  <c r="B345" i="1"/>
  <c r="K344" i="1"/>
  <c r="J344" i="1"/>
  <c r="L344" i="1" s="1"/>
  <c r="N344" i="1" s="1"/>
  <c r="M344" i="1" s="1"/>
  <c r="I344" i="1"/>
  <c r="B344" i="1"/>
  <c r="K343" i="1"/>
  <c r="J343" i="1"/>
  <c r="L343" i="1" s="1"/>
  <c r="N343" i="1" s="1"/>
  <c r="M343" i="1" s="1"/>
  <c r="I343" i="1"/>
  <c r="B343" i="1"/>
  <c r="M342" i="1"/>
  <c r="L342" i="1"/>
  <c r="N342" i="1" s="1"/>
  <c r="K342" i="1"/>
  <c r="J342" i="1"/>
  <c r="I342" i="1"/>
  <c r="B342" i="1"/>
  <c r="K341" i="1"/>
  <c r="J341" i="1"/>
  <c r="L341" i="1" s="1"/>
  <c r="I341" i="1"/>
  <c r="B341" i="1"/>
  <c r="N340" i="1"/>
  <c r="M340" i="1" s="1"/>
  <c r="K340" i="1"/>
  <c r="J340" i="1"/>
  <c r="L340" i="1" s="1"/>
  <c r="I340" i="1"/>
  <c r="B340" i="1"/>
  <c r="L339" i="1"/>
  <c r="N339" i="1" s="1"/>
  <c r="M339" i="1" s="1"/>
  <c r="K339" i="1"/>
  <c r="J339" i="1"/>
  <c r="I339" i="1"/>
  <c r="B339" i="1"/>
  <c r="M338" i="1"/>
  <c r="L338" i="1"/>
  <c r="N338" i="1" s="1"/>
  <c r="K338" i="1"/>
  <c r="J338" i="1"/>
  <c r="I338" i="1"/>
  <c r="B338" i="1"/>
  <c r="L337" i="1"/>
  <c r="N337" i="1" s="1"/>
  <c r="M337" i="1" s="1"/>
  <c r="K337" i="1"/>
  <c r="J337" i="1"/>
  <c r="I337" i="1"/>
  <c r="B337" i="1"/>
  <c r="K336" i="1"/>
  <c r="J336" i="1"/>
  <c r="L336" i="1" s="1"/>
  <c r="N336" i="1" s="1"/>
  <c r="M336" i="1" s="1"/>
  <c r="I336" i="1"/>
  <c r="B336" i="1"/>
  <c r="M335" i="1"/>
  <c r="L335" i="1"/>
  <c r="N335" i="1" s="1"/>
  <c r="K335" i="1"/>
  <c r="J335" i="1"/>
  <c r="I335" i="1"/>
  <c r="B335" i="1"/>
  <c r="L334" i="1"/>
  <c r="K334" i="1"/>
  <c r="J334" i="1"/>
  <c r="I334" i="1"/>
  <c r="B334" i="1"/>
  <c r="N333" i="1"/>
  <c r="M333" i="1" s="1"/>
  <c r="L333" i="1"/>
  <c r="K333" i="1"/>
  <c r="J333" i="1"/>
  <c r="I333" i="1"/>
  <c r="B333" i="1"/>
  <c r="K332" i="1"/>
  <c r="J332" i="1"/>
  <c r="L332" i="1" s="1"/>
  <c r="N332" i="1" s="1"/>
  <c r="M332" i="1" s="1"/>
  <c r="I332" i="1"/>
  <c r="B332" i="1"/>
  <c r="K331" i="1"/>
  <c r="J331" i="1"/>
  <c r="L331" i="1" s="1"/>
  <c r="N331" i="1" s="1"/>
  <c r="M331" i="1" s="1"/>
  <c r="I331" i="1"/>
  <c r="B331" i="1"/>
  <c r="L330" i="1"/>
  <c r="N330" i="1" s="1"/>
  <c r="M330" i="1" s="1"/>
  <c r="K330" i="1"/>
  <c r="J330" i="1"/>
  <c r="I330" i="1"/>
  <c r="B330" i="1"/>
  <c r="K329" i="1"/>
  <c r="J329" i="1"/>
  <c r="L329" i="1" s="1"/>
  <c r="N329" i="1" s="1"/>
  <c r="M329" i="1" s="1"/>
  <c r="I329" i="1"/>
  <c r="B329" i="1"/>
  <c r="K328" i="1"/>
  <c r="J328" i="1"/>
  <c r="L328" i="1" s="1"/>
  <c r="N328" i="1" s="1"/>
  <c r="M328" i="1" s="1"/>
  <c r="I328" i="1"/>
  <c r="B328" i="1"/>
  <c r="N327" i="1"/>
  <c r="M327" i="1" s="1"/>
  <c r="K327" i="1"/>
  <c r="J327" i="1"/>
  <c r="L327" i="1" s="1"/>
  <c r="I327" i="1"/>
  <c r="B327" i="1"/>
  <c r="M326" i="1"/>
  <c r="L326" i="1"/>
  <c r="N326" i="1" s="1"/>
  <c r="K326" i="1"/>
  <c r="J326" i="1"/>
  <c r="I326" i="1"/>
  <c r="B326" i="1"/>
  <c r="K325" i="1"/>
  <c r="J325" i="1"/>
  <c r="L325" i="1" s="1"/>
  <c r="N325" i="1" s="1"/>
  <c r="M325" i="1" s="1"/>
  <c r="I325" i="1"/>
  <c r="B325" i="1"/>
  <c r="N324" i="1"/>
  <c r="M324" i="1"/>
  <c r="K324" i="1"/>
  <c r="J324" i="1"/>
  <c r="L324" i="1" s="1"/>
  <c r="I324" i="1"/>
  <c r="B324" i="1"/>
  <c r="L323" i="1"/>
  <c r="N323" i="1" s="1"/>
  <c r="M323" i="1" s="1"/>
  <c r="K323" i="1"/>
  <c r="J323" i="1"/>
  <c r="I323" i="1"/>
  <c r="B323" i="1"/>
  <c r="M322" i="1"/>
  <c r="L322" i="1"/>
  <c r="N322" i="1" s="1"/>
  <c r="K322" i="1"/>
  <c r="J322" i="1"/>
  <c r="I322" i="1"/>
  <c r="B322" i="1"/>
  <c r="L321" i="1"/>
  <c r="K321" i="1"/>
  <c r="J321" i="1"/>
  <c r="I321" i="1"/>
  <c r="B321" i="1"/>
  <c r="N320" i="1"/>
  <c r="M320" i="1" s="1"/>
  <c r="K320" i="1"/>
  <c r="J320" i="1"/>
  <c r="L320" i="1" s="1"/>
  <c r="I320" i="1"/>
  <c r="B320" i="1"/>
  <c r="M319" i="1"/>
  <c r="L319" i="1"/>
  <c r="N319" i="1" s="1"/>
  <c r="K319" i="1"/>
  <c r="J319" i="1"/>
  <c r="I319" i="1"/>
  <c r="B319" i="1"/>
  <c r="L318" i="1"/>
  <c r="K318" i="1"/>
  <c r="J318" i="1"/>
  <c r="I318" i="1"/>
  <c r="B318" i="1"/>
  <c r="N317" i="1"/>
  <c r="M317" i="1" s="1"/>
  <c r="L317" i="1"/>
  <c r="K317" i="1"/>
  <c r="J317" i="1"/>
  <c r="I317" i="1"/>
  <c r="B317" i="1"/>
  <c r="K316" i="1"/>
  <c r="J316" i="1"/>
  <c r="L316" i="1" s="1"/>
  <c r="N316" i="1" s="1"/>
  <c r="M316" i="1" s="1"/>
  <c r="I316" i="1"/>
  <c r="B316" i="1"/>
  <c r="K315" i="1"/>
  <c r="J315" i="1"/>
  <c r="L315" i="1" s="1"/>
  <c r="N315" i="1" s="1"/>
  <c r="M315" i="1" s="1"/>
  <c r="I315" i="1"/>
  <c r="B315" i="1"/>
  <c r="L314" i="1"/>
  <c r="N314" i="1" s="1"/>
  <c r="M314" i="1" s="1"/>
  <c r="K314" i="1"/>
  <c r="J314" i="1"/>
  <c r="I314" i="1"/>
  <c r="B314" i="1"/>
  <c r="K313" i="1"/>
  <c r="J313" i="1"/>
  <c r="L313" i="1" s="1"/>
  <c r="N313" i="1" s="1"/>
  <c r="M313" i="1" s="1"/>
  <c r="I313" i="1"/>
  <c r="B313" i="1"/>
  <c r="K312" i="1"/>
  <c r="J312" i="1"/>
  <c r="L312" i="1" s="1"/>
  <c r="N312" i="1" s="1"/>
  <c r="M312" i="1" s="1"/>
  <c r="I312" i="1"/>
  <c r="B312" i="1"/>
  <c r="N311" i="1"/>
  <c r="M311" i="1" s="1"/>
  <c r="K311" i="1"/>
  <c r="J311" i="1"/>
  <c r="L311" i="1" s="1"/>
  <c r="I311" i="1"/>
  <c r="B311" i="1"/>
  <c r="M310" i="1"/>
  <c r="L310" i="1"/>
  <c r="N310" i="1" s="1"/>
  <c r="K310" i="1"/>
  <c r="J310" i="1"/>
  <c r="I310" i="1"/>
  <c r="B310" i="1"/>
  <c r="K309" i="1"/>
  <c r="J309" i="1"/>
  <c r="L309" i="1" s="1"/>
  <c r="N309" i="1" s="1"/>
  <c r="M309" i="1" s="1"/>
  <c r="I309" i="1"/>
  <c r="B309" i="1"/>
  <c r="N308" i="1"/>
  <c r="M308" i="1"/>
  <c r="K308" i="1"/>
  <c r="J308" i="1"/>
  <c r="L308" i="1" s="1"/>
  <c r="I308" i="1"/>
  <c r="B308" i="1"/>
  <c r="L307" i="1"/>
  <c r="N307" i="1" s="1"/>
  <c r="M307" i="1" s="1"/>
  <c r="K307" i="1"/>
  <c r="J307" i="1"/>
  <c r="I307" i="1"/>
  <c r="B307" i="1"/>
  <c r="M306" i="1"/>
  <c r="L306" i="1"/>
  <c r="N306" i="1" s="1"/>
  <c r="K306" i="1"/>
  <c r="J306" i="1"/>
  <c r="I306" i="1"/>
  <c r="B306" i="1"/>
  <c r="L305" i="1"/>
  <c r="K305" i="1"/>
  <c r="J305" i="1"/>
  <c r="I305" i="1"/>
  <c r="B305" i="1"/>
  <c r="N304" i="1"/>
  <c r="M304" i="1" s="1"/>
  <c r="K304" i="1"/>
  <c r="J304" i="1"/>
  <c r="L304" i="1" s="1"/>
  <c r="I304" i="1"/>
  <c r="B304" i="1"/>
  <c r="M303" i="1"/>
  <c r="L303" i="1"/>
  <c r="N303" i="1" s="1"/>
  <c r="K303" i="1"/>
  <c r="J303" i="1"/>
  <c r="I303" i="1"/>
  <c r="B303" i="1"/>
  <c r="L302" i="1"/>
  <c r="K302" i="1"/>
  <c r="J302" i="1"/>
  <c r="I302" i="1"/>
  <c r="B302" i="1"/>
  <c r="N301" i="1"/>
  <c r="M301" i="1" s="1"/>
  <c r="L301" i="1"/>
  <c r="K301" i="1"/>
  <c r="J301" i="1"/>
  <c r="I301" i="1"/>
  <c r="B301" i="1"/>
  <c r="K300" i="1"/>
  <c r="J300" i="1"/>
  <c r="L300" i="1" s="1"/>
  <c r="N300" i="1" s="1"/>
  <c r="M300" i="1" s="1"/>
  <c r="I300" i="1"/>
  <c r="B300" i="1"/>
  <c r="K299" i="1"/>
  <c r="J299" i="1"/>
  <c r="L299" i="1" s="1"/>
  <c r="N299" i="1" s="1"/>
  <c r="M299" i="1" s="1"/>
  <c r="I299" i="1"/>
  <c r="B299" i="1"/>
  <c r="L298" i="1"/>
  <c r="N298" i="1" s="1"/>
  <c r="M298" i="1" s="1"/>
  <c r="K298" i="1"/>
  <c r="J298" i="1"/>
  <c r="I298" i="1"/>
  <c r="B298" i="1"/>
  <c r="K297" i="1"/>
  <c r="J297" i="1"/>
  <c r="L297" i="1" s="1"/>
  <c r="N297" i="1" s="1"/>
  <c r="M297" i="1" s="1"/>
  <c r="I297" i="1"/>
  <c r="B297" i="1"/>
  <c r="K296" i="1"/>
  <c r="J296" i="1"/>
  <c r="L296" i="1" s="1"/>
  <c r="N296" i="1" s="1"/>
  <c r="M296" i="1" s="1"/>
  <c r="I296" i="1"/>
  <c r="B296" i="1"/>
  <c r="K295" i="1"/>
  <c r="N295" i="1" s="1"/>
  <c r="M295" i="1" s="1"/>
  <c r="J295" i="1"/>
  <c r="L295" i="1" s="1"/>
  <c r="I295" i="1"/>
  <c r="B295" i="1"/>
  <c r="N294" i="1"/>
  <c r="M294" i="1" s="1"/>
  <c r="K294" i="1"/>
  <c r="J294" i="1"/>
  <c r="L294" i="1" s="1"/>
  <c r="I294" i="1"/>
  <c r="B294" i="1"/>
  <c r="L293" i="1"/>
  <c r="N293" i="1" s="1"/>
  <c r="M293" i="1" s="1"/>
  <c r="K293" i="1"/>
  <c r="J293" i="1"/>
  <c r="I293" i="1"/>
  <c r="B293" i="1"/>
  <c r="L292" i="1"/>
  <c r="N292" i="1" s="1"/>
  <c r="M292" i="1" s="1"/>
  <c r="K292" i="1"/>
  <c r="J292" i="1"/>
  <c r="I292" i="1"/>
  <c r="B292" i="1"/>
  <c r="K291" i="1"/>
  <c r="J291" i="1"/>
  <c r="L291" i="1" s="1"/>
  <c r="N291" i="1" s="1"/>
  <c r="M291" i="1" s="1"/>
  <c r="I291" i="1"/>
  <c r="B291" i="1"/>
  <c r="K290" i="1"/>
  <c r="J290" i="1"/>
  <c r="L290" i="1" s="1"/>
  <c r="N290" i="1" s="1"/>
  <c r="M290" i="1" s="1"/>
  <c r="I290" i="1"/>
  <c r="B290" i="1"/>
  <c r="M289" i="1"/>
  <c r="L289" i="1"/>
  <c r="N289" i="1" s="1"/>
  <c r="K289" i="1"/>
  <c r="J289" i="1"/>
  <c r="I289" i="1"/>
  <c r="B289" i="1"/>
  <c r="L288" i="1"/>
  <c r="K288" i="1"/>
  <c r="J288" i="1"/>
  <c r="I288" i="1"/>
  <c r="B288" i="1"/>
  <c r="K287" i="1"/>
  <c r="N287" i="1" s="1"/>
  <c r="M287" i="1" s="1"/>
  <c r="J287" i="1"/>
  <c r="L287" i="1" s="1"/>
  <c r="I287" i="1"/>
  <c r="B287" i="1"/>
  <c r="N286" i="1"/>
  <c r="M286" i="1" s="1"/>
  <c r="K286" i="1"/>
  <c r="J286" i="1"/>
  <c r="L286" i="1" s="1"/>
  <c r="I286" i="1"/>
  <c r="B286" i="1"/>
  <c r="L285" i="1"/>
  <c r="N285" i="1" s="1"/>
  <c r="M285" i="1" s="1"/>
  <c r="K285" i="1"/>
  <c r="J285" i="1"/>
  <c r="I285" i="1"/>
  <c r="B285" i="1"/>
  <c r="L284" i="1"/>
  <c r="N284" i="1" s="1"/>
  <c r="M284" i="1" s="1"/>
  <c r="K284" i="1"/>
  <c r="J284" i="1"/>
  <c r="I284" i="1"/>
  <c r="B284" i="1"/>
  <c r="K283" i="1"/>
  <c r="J283" i="1"/>
  <c r="L283" i="1" s="1"/>
  <c r="N283" i="1" s="1"/>
  <c r="M283" i="1" s="1"/>
  <c r="I283" i="1"/>
  <c r="B283" i="1"/>
  <c r="L282" i="1"/>
  <c r="N282" i="1" s="1"/>
  <c r="M282" i="1" s="1"/>
  <c r="K282" i="1"/>
  <c r="J282" i="1"/>
  <c r="I282" i="1"/>
  <c r="B282" i="1"/>
  <c r="L281" i="1"/>
  <c r="K281" i="1"/>
  <c r="J281" i="1"/>
  <c r="I281" i="1"/>
  <c r="B281" i="1"/>
  <c r="L280" i="1"/>
  <c r="N280" i="1" s="1"/>
  <c r="M280" i="1" s="1"/>
  <c r="K280" i="1"/>
  <c r="J280" i="1"/>
  <c r="I280" i="1"/>
  <c r="B280" i="1"/>
  <c r="K279" i="1"/>
  <c r="J279" i="1"/>
  <c r="L279" i="1" s="1"/>
  <c r="N279" i="1" s="1"/>
  <c r="M279" i="1" s="1"/>
  <c r="I279" i="1"/>
  <c r="B279" i="1"/>
  <c r="K278" i="1"/>
  <c r="J278" i="1"/>
  <c r="L278" i="1" s="1"/>
  <c r="N278" i="1" s="1"/>
  <c r="M278" i="1" s="1"/>
  <c r="I278" i="1"/>
  <c r="B278" i="1"/>
  <c r="L277" i="1"/>
  <c r="K277" i="1"/>
  <c r="J277" i="1"/>
  <c r="I277" i="1"/>
  <c r="B277" i="1"/>
  <c r="K276" i="1"/>
  <c r="J276" i="1"/>
  <c r="L276" i="1" s="1"/>
  <c r="N276" i="1" s="1"/>
  <c r="M276" i="1" s="1"/>
  <c r="I276" i="1"/>
  <c r="B276" i="1"/>
  <c r="K275" i="1"/>
  <c r="J275" i="1"/>
  <c r="L275" i="1" s="1"/>
  <c r="N275" i="1" s="1"/>
  <c r="M275" i="1" s="1"/>
  <c r="I275" i="1"/>
  <c r="B275" i="1"/>
  <c r="K274" i="1"/>
  <c r="J274" i="1"/>
  <c r="L274" i="1" s="1"/>
  <c r="N274" i="1" s="1"/>
  <c r="M274" i="1" s="1"/>
  <c r="I274" i="1"/>
  <c r="B274" i="1"/>
  <c r="L273" i="1"/>
  <c r="N273" i="1" s="1"/>
  <c r="M273" i="1" s="1"/>
  <c r="K273" i="1"/>
  <c r="J273" i="1"/>
  <c r="I273" i="1"/>
  <c r="B273" i="1"/>
  <c r="K272" i="1"/>
  <c r="J272" i="1"/>
  <c r="L272" i="1" s="1"/>
  <c r="N272" i="1" s="1"/>
  <c r="M272" i="1" s="1"/>
  <c r="I272" i="1"/>
  <c r="B272" i="1"/>
  <c r="N271" i="1"/>
  <c r="M271" i="1"/>
  <c r="K271" i="1"/>
  <c r="J271" i="1"/>
  <c r="L271" i="1" s="1"/>
  <c r="I271" i="1"/>
  <c r="B271" i="1"/>
  <c r="L270" i="1"/>
  <c r="N270" i="1" s="1"/>
  <c r="M270" i="1" s="1"/>
  <c r="K270" i="1"/>
  <c r="J270" i="1"/>
  <c r="I270" i="1"/>
  <c r="B270" i="1"/>
  <c r="M269" i="1"/>
  <c r="L269" i="1"/>
  <c r="N269" i="1" s="1"/>
  <c r="K269" i="1"/>
  <c r="J269" i="1"/>
  <c r="I269" i="1"/>
  <c r="B269" i="1"/>
  <c r="L268" i="1"/>
  <c r="N268" i="1" s="1"/>
  <c r="M268" i="1" s="1"/>
  <c r="K268" i="1"/>
  <c r="J268" i="1"/>
  <c r="I268" i="1"/>
  <c r="B268" i="1"/>
  <c r="N267" i="1"/>
  <c r="M267" i="1" s="1"/>
  <c r="K267" i="1"/>
  <c r="J267" i="1"/>
  <c r="L267" i="1" s="1"/>
  <c r="I267" i="1"/>
  <c r="B267" i="1"/>
  <c r="L266" i="1"/>
  <c r="N266" i="1" s="1"/>
  <c r="M266" i="1" s="1"/>
  <c r="K266" i="1"/>
  <c r="J266" i="1"/>
  <c r="I266" i="1"/>
  <c r="B266" i="1"/>
  <c r="L265" i="1"/>
  <c r="K265" i="1"/>
  <c r="J265" i="1"/>
  <c r="I265" i="1"/>
  <c r="B265" i="1"/>
  <c r="L264" i="1"/>
  <c r="N264" i="1" s="1"/>
  <c r="M264" i="1" s="1"/>
  <c r="K264" i="1"/>
  <c r="J264" i="1"/>
  <c r="I264" i="1"/>
  <c r="B264" i="1"/>
  <c r="K263" i="1"/>
  <c r="J263" i="1"/>
  <c r="L263" i="1" s="1"/>
  <c r="N263" i="1" s="1"/>
  <c r="M263" i="1" s="1"/>
  <c r="I263" i="1"/>
  <c r="B263" i="1"/>
  <c r="K262" i="1"/>
  <c r="J262" i="1"/>
  <c r="L262" i="1" s="1"/>
  <c r="N262" i="1" s="1"/>
  <c r="M262" i="1" s="1"/>
  <c r="I262" i="1"/>
  <c r="B262" i="1"/>
  <c r="L261" i="1"/>
  <c r="K261" i="1"/>
  <c r="J261" i="1"/>
  <c r="I261" i="1"/>
  <c r="B261" i="1"/>
  <c r="K260" i="1"/>
  <c r="J260" i="1"/>
  <c r="L260" i="1" s="1"/>
  <c r="N260" i="1" s="1"/>
  <c r="M260" i="1" s="1"/>
  <c r="I260" i="1"/>
  <c r="B260" i="1"/>
  <c r="K259" i="1"/>
  <c r="J259" i="1"/>
  <c r="L259" i="1" s="1"/>
  <c r="N259" i="1" s="1"/>
  <c r="M259" i="1" s="1"/>
  <c r="I259" i="1"/>
  <c r="B259" i="1"/>
  <c r="K258" i="1"/>
  <c r="J258" i="1"/>
  <c r="L258" i="1" s="1"/>
  <c r="N258" i="1" s="1"/>
  <c r="M258" i="1" s="1"/>
  <c r="I258" i="1"/>
  <c r="B258" i="1"/>
  <c r="L257" i="1"/>
  <c r="N257" i="1" s="1"/>
  <c r="M257" i="1" s="1"/>
  <c r="K257" i="1"/>
  <c r="J257" i="1"/>
  <c r="I257" i="1"/>
  <c r="B257" i="1"/>
  <c r="K256" i="1"/>
  <c r="J256" i="1"/>
  <c r="L256" i="1" s="1"/>
  <c r="N256" i="1" s="1"/>
  <c r="M256" i="1" s="1"/>
  <c r="I256" i="1"/>
  <c r="B256" i="1"/>
  <c r="N255" i="1"/>
  <c r="M255" i="1"/>
  <c r="K255" i="1"/>
  <c r="J255" i="1"/>
  <c r="L255" i="1" s="1"/>
  <c r="I255" i="1"/>
  <c r="B255" i="1"/>
  <c r="L254" i="1"/>
  <c r="N254" i="1" s="1"/>
  <c r="M254" i="1" s="1"/>
  <c r="K254" i="1"/>
  <c r="J254" i="1"/>
  <c r="I254" i="1"/>
  <c r="B254" i="1"/>
  <c r="M253" i="1"/>
  <c r="L253" i="1"/>
  <c r="N253" i="1" s="1"/>
  <c r="K253" i="1"/>
  <c r="J253" i="1"/>
  <c r="I253" i="1"/>
  <c r="B253" i="1"/>
  <c r="L252" i="1"/>
  <c r="N252" i="1" s="1"/>
  <c r="M252" i="1" s="1"/>
  <c r="K252" i="1"/>
  <c r="J252" i="1"/>
  <c r="I252" i="1"/>
  <c r="B252" i="1"/>
  <c r="N251" i="1"/>
  <c r="M251" i="1" s="1"/>
  <c r="K251" i="1"/>
  <c r="J251" i="1"/>
  <c r="L251" i="1" s="1"/>
  <c r="I251" i="1"/>
  <c r="B251" i="1"/>
  <c r="L250" i="1"/>
  <c r="N250" i="1" s="1"/>
  <c r="M250" i="1" s="1"/>
  <c r="K250" i="1"/>
  <c r="J250" i="1"/>
  <c r="I250" i="1"/>
  <c r="B250" i="1"/>
  <c r="L249" i="1"/>
  <c r="K249" i="1"/>
  <c r="J249" i="1"/>
  <c r="I249" i="1"/>
  <c r="B249" i="1"/>
  <c r="L248" i="1"/>
  <c r="N248" i="1" s="1"/>
  <c r="M248" i="1" s="1"/>
  <c r="K248" i="1"/>
  <c r="J248" i="1"/>
  <c r="I248" i="1"/>
  <c r="B248" i="1"/>
  <c r="K247" i="1"/>
  <c r="J247" i="1"/>
  <c r="L247" i="1" s="1"/>
  <c r="N247" i="1" s="1"/>
  <c r="M247" i="1" s="1"/>
  <c r="I247" i="1"/>
  <c r="B247" i="1"/>
  <c r="K246" i="1"/>
  <c r="J246" i="1"/>
  <c r="L246" i="1" s="1"/>
  <c r="N246" i="1" s="1"/>
  <c r="M246" i="1" s="1"/>
  <c r="I246" i="1"/>
  <c r="B246" i="1"/>
  <c r="L245" i="1"/>
  <c r="K245" i="1"/>
  <c r="J245" i="1"/>
  <c r="I245" i="1"/>
  <c r="B245" i="1"/>
  <c r="K244" i="1"/>
  <c r="J244" i="1"/>
  <c r="L244" i="1" s="1"/>
  <c r="N244" i="1" s="1"/>
  <c r="M244" i="1" s="1"/>
  <c r="I244" i="1"/>
  <c r="B244" i="1"/>
  <c r="K243" i="1"/>
  <c r="J243" i="1"/>
  <c r="L243" i="1" s="1"/>
  <c r="N243" i="1" s="1"/>
  <c r="M243" i="1" s="1"/>
  <c r="I243" i="1"/>
  <c r="B243" i="1"/>
  <c r="K242" i="1"/>
  <c r="J242" i="1"/>
  <c r="L242" i="1" s="1"/>
  <c r="N242" i="1" s="1"/>
  <c r="M242" i="1" s="1"/>
  <c r="I242" i="1"/>
  <c r="B242" i="1"/>
  <c r="L241" i="1"/>
  <c r="N241" i="1" s="1"/>
  <c r="M241" i="1" s="1"/>
  <c r="K241" i="1"/>
  <c r="J241" i="1"/>
  <c r="I241" i="1"/>
  <c r="B241" i="1"/>
  <c r="K240" i="1"/>
  <c r="J240" i="1"/>
  <c r="L240" i="1" s="1"/>
  <c r="N240" i="1" s="1"/>
  <c r="M240" i="1" s="1"/>
  <c r="I240" i="1"/>
  <c r="B240" i="1"/>
  <c r="N239" i="1"/>
  <c r="M239" i="1"/>
  <c r="K239" i="1"/>
  <c r="J239" i="1"/>
  <c r="L239" i="1" s="1"/>
  <c r="I239" i="1"/>
  <c r="B239" i="1"/>
  <c r="L238" i="1"/>
  <c r="N238" i="1" s="1"/>
  <c r="M238" i="1" s="1"/>
  <c r="K238" i="1"/>
  <c r="J238" i="1"/>
  <c r="I238" i="1"/>
  <c r="B238" i="1"/>
  <c r="M237" i="1"/>
  <c r="L237" i="1"/>
  <c r="N237" i="1" s="1"/>
  <c r="K237" i="1"/>
  <c r="J237" i="1"/>
  <c r="I237" i="1"/>
  <c r="B237" i="1"/>
  <c r="L236" i="1"/>
  <c r="N236" i="1" s="1"/>
  <c r="M236" i="1" s="1"/>
  <c r="K236" i="1"/>
  <c r="J236" i="1"/>
  <c r="I236" i="1"/>
  <c r="B236" i="1"/>
  <c r="N235" i="1"/>
  <c r="M235" i="1" s="1"/>
  <c r="K235" i="1"/>
  <c r="J235" i="1"/>
  <c r="L235" i="1" s="1"/>
  <c r="I235" i="1"/>
  <c r="B235" i="1"/>
  <c r="L234" i="1"/>
  <c r="N234" i="1" s="1"/>
  <c r="M234" i="1" s="1"/>
  <c r="K234" i="1"/>
  <c r="J234" i="1"/>
  <c r="I234" i="1"/>
  <c r="B234" i="1"/>
  <c r="L233" i="1"/>
  <c r="K233" i="1"/>
  <c r="J233" i="1"/>
  <c r="I233" i="1"/>
  <c r="B233" i="1"/>
  <c r="L232" i="1"/>
  <c r="N232" i="1" s="1"/>
  <c r="M232" i="1" s="1"/>
  <c r="K232" i="1"/>
  <c r="J232" i="1"/>
  <c r="I232" i="1"/>
  <c r="B232" i="1"/>
  <c r="K231" i="1"/>
  <c r="J231" i="1"/>
  <c r="L231" i="1" s="1"/>
  <c r="N231" i="1" s="1"/>
  <c r="M231" i="1" s="1"/>
  <c r="I231" i="1"/>
  <c r="B231" i="1"/>
  <c r="K230" i="1"/>
  <c r="J230" i="1"/>
  <c r="L230" i="1" s="1"/>
  <c r="N230" i="1" s="1"/>
  <c r="M230" i="1" s="1"/>
  <c r="I230" i="1"/>
  <c r="B230" i="1"/>
  <c r="L229" i="1"/>
  <c r="K229" i="1"/>
  <c r="J229" i="1"/>
  <c r="I229" i="1"/>
  <c r="B229" i="1"/>
  <c r="K228" i="1"/>
  <c r="J228" i="1"/>
  <c r="L228" i="1" s="1"/>
  <c r="N228" i="1" s="1"/>
  <c r="M228" i="1" s="1"/>
  <c r="I228" i="1"/>
  <c r="B228" i="1"/>
  <c r="K227" i="1"/>
  <c r="J227" i="1"/>
  <c r="L227" i="1" s="1"/>
  <c r="N227" i="1" s="1"/>
  <c r="M227" i="1" s="1"/>
  <c r="I227" i="1"/>
  <c r="B227" i="1"/>
  <c r="K226" i="1"/>
  <c r="J226" i="1"/>
  <c r="L226" i="1" s="1"/>
  <c r="N226" i="1" s="1"/>
  <c r="M226" i="1" s="1"/>
  <c r="I226" i="1"/>
  <c r="B226" i="1"/>
  <c r="L225" i="1"/>
  <c r="N225" i="1" s="1"/>
  <c r="M225" i="1" s="1"/>
  <c r="K225" i="1"/>
  <c r="J225" i="1"/>
  <c r="I225" i="1"/>
  <c r="B225" i="1"/>
  <c r="K224" i="1"/>
  <c r="J224" i="1"/>
  <c r="L224" i="1" s="1"/>
  <c r="N224" i="1" s="1"/>
  <c r="M224" i="1" s="1"/>
  <c r="I224" i="1"/>
  <c r="B224" i="1"/>
  <c r="N223" i="1"/>
  <c r="M223" i="1"/>
  <c r="K223" i="1"/>
  <c r="J223" i="1"/>
  <c r="L223" i="1" s="1"/>
  <c r="I223" i="1"/>
  <c r="B223" i="1"/>
  <c r="L222" i="1"/>
  <c r="N222" i="1" s="1"/>
  <c r="M222" i="1" s="1"/>
  <c r="K222" i="1"/>
  <c r="J222" i="1"/>
  <c r="I222" i="1"/>
  <c r="B222" i="1"/>
  <c r="M221" i="1"/>
  <c r="L221" i="1"/>
  <c r="N221" i="1" s="1"/>
  <c r="K221" i="1"/>
  <c r="J221" i="1"/>
  <c r="I221" i="1"/>
  <c r="B221" i="1"/>
  <c r="L220" i="1"/>
  <c r="N220" i="1" s="1"/>
  <c r="M220" i="1" s="1"/>
  <c r="K220" i="1"/>
  <c r="J220" i="1"/>
  <c r="I220" i="1"/>
  <c r="B220" i="1"/>
  <c r="N219" i="1"/>
  <c r="M219" i="1" s="1"/>
  <c r="K219" i="1"/>
  <c r="J219" i="1"/>
  <c r="L219" i="1" s="1"/>
  <c r="I219" i="1"/>
  <c r="B219" i="1"/>
  <c r="L218" i="1"/>
  <c r="N218" i="1" s="1"/>
  <c r="M218" i="1" s="1"/>
  <c r="K218" i="1"/>
  <c r="J218" i="1"/>
  <c r="I218" i="1"/>
  <c r="B218" i="1"/>
  <c r="L217" i="1"/>
  <c r="K217" i="1"/>
  <c r="J217" i="1"/>
  <c r="I217" i="1"/>
  <c r="B217" i="1"/>
  <c r="L216" i="1"/>
  <c r="N216" i="1" s="1"/>
  <c r="M216" i="1" s="1"/>
  <c r="K216" i="1"/>
  <c r="J216" i="1"/>
  <c r="I216" i="1"/>
  <c r="B216" i="1"/>
  <c r="K215" i="1"/>
  <c r="J215" i="1"/>
  <c r="L215" i="1" s="1"/>
  <c r="N215" i="1" s="1"/>
  <c r="M215" i="1" s="1"/>
  <c r="I215" i="1"/>
  <c r="B215" i="1"/>
  <c r="K214" i="1"/>
  <c r="J214" i="1"/>
  <c r="L214" i="1" s="1"/>
  <c r="N214" i="1" s="1"/>
  <c r="M214" i="1" s="1"/>
  <c r="I214" i="1"/>
  <c r="B214" i="1"/>
  <c r="L213" i="1"/>
  <c r="K213" i="1"/>
  <c r="J213" i="1"/>
  <c r="I213" i="1"/>
  <c r="B213" i="1"/>
  <c r="K212" i="1"/>
  <c r="J212" i="1"/>
  <c r="L212" i="1" s="1"/>
  <c r="N212" i="1" s="1"/>
  <c r="M212" i="1" s="1"/>
  <c r="I212" i="1"/>
  <c r="B212" i="1"/>
  <c r="K211" i="1"/>
  <c r="J211" i="1"/>
  <c r="L211" i="1" s="1"/>
  <c r="N211" i="1" s="1"/>
  <c r="M211" i="1" s="1"/>
  <c r="I211" i="1"/>
  <c r="B211" i="1"/>
  <c r="K210" i="1"/>
  <c r="J210" i="1"/>
  <c r="L210" i="1" s="1"/>
  <c r="N210" i="1" s="1"/>
  <c r="M210" i="1" s="1"/>
  <c r="I210" i="1"/>
  <c r="B210" i="1"/>
  <c r="L209" i="1"/>
  <c r="N209" i="1" s="1"/>
  <c r="M209" i="1" s="1"/>
  <c r="K209" i="1"/>
  <c r="J209" i="1"/>
  <c r="I209" i="1"/>
  <c r="B209" i="1"/>
  <c r="K208" i="1"/>
  <c r="J208" i="1"/>
  <c r="L208" i="1" s="1"/>
  <c r="N208" i="1" s="1"/>
  <c r="M208" i="1" s="1"/>
  <c r="I208" i="1"/>
  <c r="B208" i="1"/>
  <c r="N207" i="1"/>
  <c r="M207" i="1"/>
  <c r="K207" i="1"/>
  <c r="J207" i="1"/>
  <c r="L207" i="1" s="1"/>
  <c r="I207" i="1"/>
  <c r="B207" i="1"/>
  <c r="L206" i="1"/>
  <c r="N206" i="1" s="1"/>
  <c r="M206" i="1" s="1"/>
  <c r="K206" i="1"/>
  <c r="J206" i="1"/>
  <c r="I206" i="1"/>
  <c r="B206" i="1"/>
  <c r="M205" i="1"/>
  <c r="L205" i="1"/>
  <c r="N205" i="1" s="1"/>
  <c r="K205" i="1"/>
  <c r="J205" i="1"/>
  <c r="I205" i="1"/>
  <c r="B205" i="1"/>
  <c r="L204" i="1"/>
  <c r="N204" i="1" s="1"/>
  <c r="M204" i="1" s="1"/>
  <c r="K204" i="1"/>
  <c r="J204" i="1"/>
  <c r="I204" i="1"/>
  <c r="B204" i="1"/>
  <c r="N203" i="1"/>
  <c r="M203" i="1" s="1"/>
  <c r="K203" i="1"/>
  <c r="J203" i="1"/>
  <c r="L203" i="1" s="1"/>
  <c r="I203" i="1"/>
  <c r="B203" i="1"/>
  <c r="L202" i="1"/>
  <c r="N202" i="1" s="1"/>
  <c r="M202" i="1" s="1"/>
  <c r="K202" i="1"/>
  <c r="J202" i="1"/>
  <c r="I202" i="1"/>
  <c r="B202" i="1"/>
  <c r="L201" i="1"/>
  <c r="K201" i="1"/>
  <c r="J201" i="1"/>
  <c r="I201" i="1"/>
  <c r="B201" i="1"/>
  <c r="L200" i="1"/>
  <c r="N200" i="1" s="1"/>
  <c r="M200" i="1" s="1"/>
  <c r="K200" i="1"/>
  <c r="J200" i="1"/>
  <c r="I200" i="1"/>
  <c r="B200" i="1"/>
  <c r="K199" i="1"/>
  <c r="J199" i="1"/>
  <c r="L199" i="1" s="1"/>
  <c r="N199" i="1" s="1"/>
  <c r="M199" i="1" s="1"/>
  <c r="I199" i="1"/>
  <c r="B199" i="1"/>
  <c r="K198" i="1"/>
  <c r="J198" i="1"/>
  <c r="L198" i="1" s="1"/>
  <c r="N198" i="1" s="1"/>
  <c r="M198" i="1" s="1"/>
  <c r="I198" i="1"/>
  <c r="B198" i="1"/>
  <c r="L197" i="1"/>
  <c r="K197" i="1"/>
  <c r="J197" i="1"/>
  <c r="I197" i="1"/>
  <c r="B197" i="1"/>
  <c r="K196" i="1"/>
  <c r="J196" i="1"/>
  <c r="L196" i="1" s="1"/>
  <c r="N196" i="1" s="1"/>
  <c r="M196" i="1" s="1"/>
  <c r="I196" i="1"/>
  <c r="B196" i="1"/>
  <c r="K195" i="1"/>
  <c r="J195" i="1"/>
  <c r="L195" i="1" s="1"/>
  <c r="N195" i="1" s="1"/>
  <c r="M195" i="1" s="1"/>
  <c r="I195" i="1"/>
  <c r="B195" i="1"/>
  <c r="K194" i="1"/>
  <c r="J194" i="1"/>
  <c r="L194" i="1" s="1"/>
  <c r="N194" i="1" s="1"/>
  <c r="M194" i="1" s="1"/>
  <c r="I194" i="1"/>
  <c r="B194" i="1"/>
  <c r="L193" i="1"/>
  <c r="N193" i="1" s="1"/>
  <c r="M193" i="1" s="1"/>
  <c r="K193" i="1"/>
  <c r="J193" i="1"/>
  <c r="I193" i="1"/>
  <c r="B193" i="1"/>
  <c r="K192" i="1"/>
  <c r="J192" i="1"/>
  <c r="L192" i="1" s="1"/>
  <c r="N192" i="1" s="1"/>
  <c r="M192" i="1" s="1"/>
  <c r="I192" i="1"/>
  <c r="B192" i="1"/>
  <c r="N191" i="1"/>
  <c r="M191" i="1"/>
  <c r="K191" i="1"/>
  <c r="J191" i="1"/>
  <c r="L191" i="1" s="1"/>
  <c r="I191" i="1"/>
  <c r="B191" i="1"/>
  <c r="L190" i="1"/>
  <c r="N190" i="1" s="1"/>
  <c r="M190" i="1" s="1"/>
  <c r="K190" i="1"/>
  <c r="J190" i="1"/>
  <c r="I190" i="1"/>
  <c r="B190" i="1"/>
  <c r="M189" i="1"/>
  <c r="L189" i="1"/>
  <c r="N189" i="1" s="1"/>
  <c r="K189" i="1"/>
  <c r="J189" i="1"/>
  <c r="I189" i="1"/>
  <c r="B189" i="1"/>
  <c r="L188" i="1"/>
  <c r="N188" i="1" s="1"/>
  <c r="M188" i="1" s="1"/>
  <c r="K188" i="1"/>
  <c r="J188" i="1"/>
  <c r="I188" i="1"/>
  <c r="B188" i="1"/>
  <c r="N187" i="1"/>
  <c r="M187" i="1" s="1"/>
  <c r="K187" i="1"/>
  <c r="J187" i="1"/>
  <c r="L187" i="1" s="1"/>
  <c r="I187" i="1"/>
  <c r="B187" i="1"/>
  <c r="L186" i="1"/>
  <c r="N186" i="1" s="1"/>
  <c r="M186" i="1" s="1"/>
  <c r="K186" i="1"/>
  <c r="J186" i="1"/>
  <c r="I186" i="1"/>
  <c r="B186" i="1"/>
  <c r="L185" i="1"/>
  <c r="K185" i="1"/>
  <c r="J185" i="1"/>
  <c r="I185" i="1"/>
  <c r="B185" i="1"/>
  <c r="L184" i="1"/>
  <c r="N184" i="1" s="1"/>
  <c r="M184" i="1" s="1"/>
  <c r="K184" i="1"/>
  <c r="J184" i="1"/>
  <c r="I184" i="1"/>
  <c r="B184" i="1"/>
  <c r="K183" i="1"/>
  <c r="J183" i="1"/>
  <c r="L183" i="1" s="1"/>
  <c r="N183" i="1" s="1"/>
  <c r="M183" i="1" s="1"/>
  <c r="I183" i="1"/>
  <c r="B183" i="1"/>
  <c r="K182" i="1"/>
  <c r="J182" i="1"/>
  <c r="L182" i="1" s="1"/>
  <c r="N182" i="1" s="1"/>
  <c r="M182" i="1" s="1"/>
  <c r="I182" i="1"/>
  <c r="B182" i="1"/>
  <c r="L181" i="1"/>
  <c r="K181" i="1"/>
  <c r="J181" i="1"/>
  <c r="I181" i="1"/>
  <c r="B181" i="1"/>
  <c r="K180" i="1"/>
  <c r="J180" i="1"/>
  <c r="L180" i="1" s="1"/>
  <c r="N180" i="1" s="1"/>
  <c r="M180" i="1" s="1"/>
  <c r="I180" i="1"/>
  <c r="B180" i="1"/>
  <c r="K179" i="1"/>
  <c r="J179" i="1"/>
  <c r="L179" i="1" s="1"/>
  <c r="N179" i="1" s="1"/>
  <c r="M179" i="1" s="1"/>
  <c r="I179" i="1"/>
  <c r="B179" i="1"/>
  <c r="K178" i="1"/>
  <c r="J178" i="1"/>
  <c r="L178" i="1" s="1"/>
  <c r="N178" i="1" s="1"/>
  <c r="M178" i="1" s="1"/>
  <c r="I178" i="1"/>
  <c r="B178" i="1"/>
  <c r="L177" i="1"/>
  <c r="N177" i="1" s="1"/>
  <c r="M177" i="1" s="1"/>
  <c r="K177" i="1"/>
  <c r="J177" i="1"/>
  <c r="I177" i="1"/>
  <c r="B177" i="1"/>
  <c r="K176" i="1"/>
  <c r="J176" i="1"/>
  <c r="L176" i="1" s="1"/>
  <c r="N176" i="1" s="1"/>
  <c r="M176" i="1" s="1"/>
  <c r="I176" i="1"/>
  <c r="B176" i="1"/>
  <c r="N175" i="1"/>
  <c r="M175" i="1"/>
  <c r="K175" i="1"/>
  <c r="J175" i="1"/>
  <c r="L175" i="1" s="1"/>
  <c r="I175" i="1"/>
  <c r="B175" i="1"/>
  <c r="L174" i="1"/>
  <c r="N174" i="1" s="1"/>
  <c r="M174" i="1" s="1"/>
  <c r="K174" i="1"/>
  <c r="J174" i="1"/>
  <c r="I174" i="1"/>
  <c r="B174" i="1"/>
  <c r="M173" i="1"/>
  <c r="L173" i="1"/>
  <c r="N173" i="1" s="1"/>
  <c r="K173" i="1"/>
  <c r="J173" i="1"/>
  <c r="I173" i="1"/>
  <c r="B173" i="1"/>
  <c r="L172" i="1"/>
  <c r="N172" i="1" s="1"/>
  <c r="M172" i="1" s="1"/>
  <c r="K172" i="1"/>
  <c r="J172" i="1"/>
  <c r="I172" i="1"/>
  <c r="B172" i="1"/>
  <c r="N171" i="1"/>
  <c r="M171" i="1" s="1"/>
  <c r="K171" i="1"/>
  <c r="J171" i="1"/>
  <c r="L171" i="1" s="1"/>
  <c r="I171" i="1"/>
  <c r="B171" i="1"/>
  <c r="L170" i="1"/>
  <c r="N170" i="1" s="1"/>
  <c r="M170" i="1" s="1"/>
  <c r="K170" i="1"/>
  <c r="J170" i="1"/>
  <c r="I170" i="1"/>
  <c r="B170" i="1"/>
  <c r="L169" i="1"/>
  <c r="K169" i="1"/>
  <c r="J169" i="1"/>
  <c r="I169" i="1"/>
  <c r="B169" i="1"/>
  <c r="L168" i="1"/>
  <c r="N168" i="1" s="1"/>
  <c r="M168" i="1" s="1"/>
  <c r="K168" i="1"/>
  <c r="J168" i="1"/>
  <c r="I168" i="1"/>
  <c r="B168" i="1"/>
  <c r="K167" i="1"/>
  <c r="J167" i="1"/>
  <c r="L167" i="1" s="1"/>
  <c r="N167" i="1" s="1"/>
  <c r="M167" i="1" s="1"/>
  <c r="I167" i="1"/>
  <c r="B167" i="1"/>
  <c r="K166" i="1"/>
  <c r="J166" i="1"/>
  <c r="L166" i="1" s="1"/>
  <c r="N166" i="1" s="1"/>
  <c r="M166" i="1" s="1"/>
  <c r="I166" i="1"/>
  <c r="B166" i="1"/>
  <c r="L165" i="1"/>
  <c r="K165" i="1"/>
  <c r="J165" i="1"/>
  <c r="I165" i="1"/>
  <c r="B165" i="1"/>
  <c r="K164" i="1"/>
  <c r="J164" i="1"/>
  <c r="L164" i="1" s="1"/>
  <c r="N164" i="1" s="1"/>
  <c r="M164" i="1" s="1"/>
  <c r="I164" i="1"/>
  <c r="B164" i="1"/>
  <c r="K163" i="1"/>
  <c r="J163" i="1"/>
  <c r="L163" i="1" s="1"/>
  <c r="N163" i="1" s="1"/>
  <c r="M163" i="1" s="1"/>
  <c r="I163" i="1"/>
  <c r="B163" i="1"/>
  <c r="K162" i="1"/>
  <c r="J162" i="1"/>
  <c r="L162" i="1" s="1"/>
  <c r="N162" i="1" s="1"/>
  <c r="M162" i="1" s="1"/>
  <c r="I162" i="1"/>
  <c r="B162" i="1"/>
  <c r="L161" i="1"/>
  <c r="N161" i="1" s="1"/>
  <c r="M161" i="1" s="1"/>
  <c r="K161" i="1"/>
  <c r="J161" i="1"/>
  <c r="I161" i="1"/>
  <c r="B161" i="1"/>
  <c r="K160" i="1"/>
  <c r="J160" i="1"/>
  <c r="L160" i="1" s="1"/>
  <c r="N160" i="1" s="1"/>
  <c r="M160" i="1" s="1"/>
  <c r="I160" i="1"/>
  <c r="B160" i="1"/>
  <c r="N159" i="1"/>
  <c r="M159" i="1"/>
  <c r="K159" i="1"/>
  <c r="J159" i="1"/>
  <c r="L159" i="1" s="1"/>
  <c r="I159" i="1"/>
  <c r="B159" i="1"/>
  <c r="L158" i="1"/>
  <c r="N158" i="1" s="1"/>
  <c r="M158" i="1" s="1"/>
  <c r="K158" i="1"/>
  <c r="J158" i="1"/>
  <c r="I158" i="1"/>
  <c r="B158" i="1"/>
  <c r="M157" i="1"/>
  <c r="L157" i="1"/>
  <c r="N157" i="1" s="1"/>
  <c r="K157" i="1"/>
  <c r="J157" i="1"/>
  <c r="I157" i="1"/>
  <c r="B157" i="1"/>
  <c r="L156" i="1"/>
  <c r="N156" i="1" s="1"/>
  <c r="M156" i="1" s="1"/>
  <c r="K156" i="1"/>
  <c r="J156" i="1"/>
  <c r="I156" i="1"/>
  <c r="B156" i="1"/>
  <c r="N155" i="1"/>
  <c r="M155" i="1" s="1"/>
  <c r="K155" i="1"/>
  <c r="J155" i="1"/>
  <c r="L155" i="1" s="1"/>
  <c r="I155" i="1"/>
  <c r="B155" i="1"/>
  <c r="L154" i="1"/>
  <c r="N154" i="1" s="1"/>
  <c r="M154" i="1" s="1"/>
  <c r="K154" i="1"/>
  <c r="J154" i="1"/>
  <c r="I154" i="1"/>
  <c r="B154" i="1"/>
  <c r="L153" i="1"/>
  <c r="K153" i="1"/>
  <c r="J153" i="1"/>
  <c r="I153" i="1"/>
  <c r="B153" i="1"/>
  <c r="L152" i="1"/>
  <c r="N152" i="1" s="1"/>
  <c r="M152" i="1" s="1"/>
  <c r="K152" i="1"/>
  <c r="J152" i="1"/>
  <c r="I152" i="1"/>
  <c r="B152" i="1"/>
  <c r="K151" i="1"/>
  <c r="J151" i="1"/>
  <c r="L151" i="1" s="1"/>
  <c r="N151" i="1" s="1"/>
  <c r="M151" i="1" s="1"/>
  <c r="I151" i="1"/>
  <c r="B151" i="1"/>
  <c r="K150" i="1"/>
  <c r="J150" i="1"/>
  <c r="L150" i="1" s="1"/>
  <c r="N150" i="1" s="1"/>
  <c r="M150" i="1" s="1"/>
  <c r="I150" i="1"/>
  <c r="B150" i="1"/>
  <c r="L149" i="1"/>
  <c r="K149" i="1"/>
  <c r="J149" i="1"/>
  <c r="I149" i="1"/>
  <c r="B149" i="1"/>
  <c r="K148" i="1"/>
  <c r="J148" i="1"/>
  <c r="L148" i="1" s="1"/>
  <c r="N148" i="1" s="1"/>
  <c r="M148" i="1" s="1"/>
  <c r="I148" i="1"/>
  <c r="B148" i="1"/>
  <c r="K147" i="1"/>
  <c r="J147" i="1"/>
  <c r="L147" i="1" s="1"/>
  <c r="N147" i="1" s="1"/>
  <c r="M147" i="1" s="1"/>
  <c r="I147" i="1"/>
  <c r="B147" i="1"/>
  <c r="K146" i="1"/>
  <c r="J146" i="1"/>
  <c r="L146" i="1" s="1"/>
  <c r="N146" i="1" s="1"/>
  <c r="M146" i="1" s="1"/>
  <c r="I146" i="1"/>
  <c r="B146" i="1"/>
  <c r="L145" i="1"/>
  <c r="N145" i="1" s="1"/>
  <c r="M145" i="1" s="1"/>
  <c r="K145" i="1"/>
  <c r="J145" i="1"/>
  <c r="I145" i="1"/>
  <c r="B145" i="1"/>
  <c r="K144" i="1"/>
  <c r="J144" i="1"/>
  <c r="L144" i="1" s="1"/>
  <c r="N144" i="1" s="1"/>
  <c r="M144" i="1" s="1"/>
  <c r="I144" i="1"/>
  <c r="B144" i="1"/>
  <c r="N143" i="1"/>
  <c r="M143" i="1"/>
  <c r="K143" i="1"/>
  <c r="J143" i="1"/>
  <c r="L143" i="1" s="1"/>
  <c r="I143" i="1"/>
  <c r="B143" i="1"/>
  <c r="L142" i="1"/>
  <c r="N142" i="1" s="1"/>
  <c r="M142" i="1" s="1"/>
  <c r="K142" i="1"/>
  <c r="J142" i="1"/>
  <c r="I142" i="1"/>
  <c r="B142" i="1"/>
  <c r="M141" i="1"/>
  <c r="L141" i="1"/>
  <c r="N141" i="1" s="1"/>
  <c r="K141" i="1"/>
  <c r="J141" i="1"/>
  <c r="I141" i="1"/>
  <c r="B141" i="1"/>
  <c r="L140" i="1"/>
  <c r="N140" i="1" s="1"/>
  <c r="M140" i="1" s="1"/>
  <c r="K140" i="1"/>
  <c r="J140" i="1"/>
  <c r="I140" i="1"/>
  <c r="B140" i="1"/>
  <c r="N139" i="1"/>
  <c r="M139" i="1" s="1"/>
  <c r="K139" i="1"/>
  <c r="J139" i="1"/>
  <c r="L139" i="1" s="1"/>
  <c r="I139" i="1"/>
  <c r="B139" i="1"/>
  <c r="L138" i="1"/>
  <c r="N138" i="1" s="1"/>
  <c r="M138" i="1" s="1"/>
  <c r="K138" i="1"/>
  <c r="J138" i="1"/>
  <c r="I138" i="1"/>
  <c r="B138" i="1"/>
  <c r="L137" i="1"/>
  <c r="K137" i="1"/>
  <c r="J137" i="1"/>
  <c r="I137" i="1"/>
  <c r="B137" i="1"/>
  <c r="L136" i="1"/>
  <c r="N136" i="1" s="1"/>
  <c r="M136" i="1" s="1"/>
  <c r="K136" i="1"/>
  <c r="J136" i="1"/>
  <c r="I136" i="1"/>
  <c r="B136" i="1"/>
  <c r="K135" i="1"/>
  <c r="J135" i="1"/>
  <c r="L135" i="1" s="1"/>
  <c r="N135" i="1" s="1"/>
  <c r="M135" i="1" s="1"/>
  <c r="I135" i="1"/>
  <c r="B135" i="1"/>
  <c r="K134" i="1"/>
  <c r="J134" i="1"/>
  <c r="L134" i="1" s="1"/>
  <c r="N134" i="1" s="1"/>
  <c r="M134" i="1" s="1"/>
  <c r="I134" i="1"/>
  <c r="B134" i="1"/>
  <c r="L133" i="1"/>
  <c r="K133" i="1"/>
  <c r="J133" i="1"/>
  <c r="I133" i="1"/>
  <c r="B133" i="1"/>
  <c r="K132" i="1"/>
  <c r="J132" i="1"/>
  <c r="L132" i="1" s="1"/>
  <c r="N132" i="1" s="1"/>
  <c r="M132" i="1" s="1"/>
  <c r="I132" i="1"/>
  <c r="B132" i="1"/>
  <c r="K131" i="1"/>
  <c r="J131" i="1"/>
  <c r="L131" i="1" s="1"/>
  <c r="N131" i="1" s="1"/>
  <c r="M131" i="1" s="1"/>
  <c r="I131" i="1"/>
  <c r="B131" i="1"/>
  <c r="K130" i="1"/>
  <c r="J130" i="1"/>
  <c r="L130" i="1" s="1"/>
  <c r="N130" i="1" s="1"/>
  <c r="M130" i="1" s="1"/>
  <c r="I130" i="1"/>
  <c r="B130" i="1"/>
  <c r="L129" i="1"/>
  <c r="N129" i="1" s="1"/>
  <c r="M129" i="1" s="1"/>
  <c r="K129" i="1"/>
  <c r="J129" i="1"/>
  <c r="I129" i="1"/>
  <c r="B129" i="1"/>
  <c r="K128" i="1"/>
  <c r="J128" i="1"/>
  <c r="L128" i="1" s="1"/>
  <c r="N128" i="1" s="1"/>
  <c r="M128" i="1" s="1"/>
  <c r="I128" i="1"/>
  <c r="B128" i="1"/>
  <c r="N127" i="1"/>
  <c r="M127" i="1"/>
  <c r="K127" i="1"/>
  <c r="J127" i="1"/>
  <c r="L127" i="1" s="1"/>
  <c r="I127" i="1"/>
  <c r="B127" i="1"/>
  <c r="L126" i="1"/>
  <c r="N126" i="1" s="1"/>
  <c r="M126" i="1" s="1"/>
  <c r="K126" i="1"/>
  <c r="J126" i="1"/>
  <c r="I126" i="1"/>
  <c r="B126" i="1"/>
  <c r="K125" i="1"/>
  <c r="J125" i="1"/>
  <c r="L125" i="1" s="1"/>
  <c r="N125" i="1" s="1"/>
  <c r="M125" i="1" s="1"/>
  <c r="I125" i="1"/>
  <c r="B125" i="1"/>
  <c r="K124" i="1"/>
  <c r="J124" i="1"/>
  <c r="L124" i="1" s="1"/>
  <c r="N124" i="1" s="1"/>
  <c r="M124" i="1" s="1"/>
  <c r="I124" i="1"/>
  <c r="B124" i="1"/>
  <c r="L123" i="1"/>
  <c r="N123" i="1" s="1"/>
  <c r="M123" i="1" s="1"/>
  <c r="K123" i="1"/>
  <c r="J123" i="1"/>
  <c r="I123" i="1"/>
  <c r="B123" i="1"/>
  <c r="L122" i="1"/>
  <c r="N122" i="1" s="1"/>
  <c r="M122" i="1" s="1"/>
  <c r="K122" i="1"/>
  <c r="J122" i="1"/>
  <c r="I122" i="1"/>
  <c r="B122" i="1"/>
  <c r="N121" i="1"/>
  <c r="M121" i="1" s="1"/>
  <c r="K121" i="1"/>
  <c r="J121" i="1"/>
  <c r="L121" i="1" s="1"/>
  <c r="I121" i="1"/>
  <c r="B121" i="1"/>
  <c r="K120" i="1"/>
  <c r="J120" i="1"/>
  <c r="L120" i="1" s="1"/>
  <c r="N120" i="1" s="1"/>
  <c r="M120" i="1" s="1"/>
  <c r="I120" i="1"/>
  <c r="B120" i="1"/>
  <c r="L119" i="1"/>
  <c r="N119" i="1" s="1"/>
  <c r="M119" i="1" s="1"/>
  <c r="K119" i="1"/>
  <c r="J119" i="1"/>
  <c r="I119" i="1"/>
  <c r="B119" i="1"/>
  <c r="L118" i="1"/>
  <c r="N118" i="1" s="1"/>
  <c r="M118" i="1" s="1"/>
  <c r="K118" i="1"/>
  <c r="J118" i="1"/>
  <c r="I118" i="1"/>
  <c r="B118" i="1"/>
  <c r="N117" i="1"/>
  <c r="M117" i="1" s="1"/>
  <c r="K117" i="1"/>
  <c r="J117" i="1"/>
  <c r="L117" i="1" s="1"/>
  <c r="I117" i="1"/>
  <c r="B117" i="1"/>
  <c r="K116" i="1"/>
  <c r="J116" i="1"/>
  <c r="L116" i="1" s="1"/>
  <c r="N116" i="1" s="1"/>
  <c r="M116" i="1" s="1"/>
  <c r="I116" i="1"/>
  <c r="B116" i="1"/>
  <c r="L115" i="1"/>
  <c r="N115" i="1" s="1"/>
  <c r="M115" i="1" s="1"/>
  <c r="K115" i="1"/>
  <c r="J115" i="1"/>
  <c r="I115" i="1"/>
  <c r="B115" i="1"/>
  <c r="L114" i="1"/>
  <c r="N114" i="1" s="1"/>
  <c r="M114" i="1" s="1"/>
  <c r="K114" i="1"/>
  <c r="J114" i="1"/>
  <c r="I114" i="1"/>
  <c r="B114" i="1"/>
  <c r="N113" i="1"/>
  <c r="M113" i="1" s="1"/>
  <c r="K113" i="1"/>
  <c r="J113" i="1"/>
  <c r="L113" i="1" s="1"/>
  <c r="I113" i="1"/>
  <c r="B113" i="1"/>
  <c r="K112" i="1"/>
  <c r="J112" i="1"/>
  <c r="L112" i="1" s="1"/>
  <c r="N112" i="1" s="1"/>
  <c r="M112" i="1" s="1"/>
  <c r="I112" i="1"/>
  <c r="B112" i="1"/>
  <c r="L111" i="1"/>
  <c r="N111" i="1" s="1"/>
  <c r="M111" i="1" s="1"/>
  <c r="K111" i="1"/>
  <c r="J111" i="1"/>
  <c r="I111" i="1"/>
  <c r="B111" i="1"/>
  <c r="L110" i="1"/>
  <c r="N110" i="1" s="1"/>
  <c r="M110" i="1" s="1"/>
  <c r="K110" i="1"/>
  <c r="J110" i="1"/>
  <c r="I110" i="1"/>
  <c r="B110" i="1"/>
  <c r="N109" i="1"/>
  <c r="M109" i="1" s="1"/>
  <c r="K109" i="1"/>
  <c r="J109" i="1"/>
  <c r="L109" i="1" s="1"/>
  <c r="I109" i="1"/>
  <c r="B109" i="1"/>
  <c r="K108" i="1"/>
  <c r="J108" i="1"/>
  <c r="L108" i="1" s="1"/>
  <c r="N108" i="1" s="1"/>
  <c r="M108" i="1" s="1"/>
  <c r="I108" i="1"/>
  <c r="B108" i="1"/>
  <c r="L107" i="1"/>
  <c r="N107" i="1" s="1"/>
  <c r="M107" i="1" s="1"/>
  <c r="K107" i="1"/>
  <c r="J107" i="1"/>
  <c r="I107" i="1"/>
  <c r="B107" i="1"/>
  <c r="L106" i="1"/>
  <c r="N106" i="1" s="1"/>
  <c r="M106" i="1" s="1"/>
  <c r="K106" i="1"/>
  <c r="J106" i="1"/>
  <c r="I106" i="1"/>
  <c r="B106" i="1"/>
  <c r="N105" i="1"/>
  <c r="M105" i="1" s="1"/>
  <c r="K105" i="1"/>
  <c r="J105" i="1"/>
  <c r="L105" i="1" s="1"/>
  <c r="I105" i="1"/>
  <c r="B105" i="1"/>
  <c r="K104" i="1"/>
  <c r="J104" i="1"/>
  <c r="L104" i="1" s="1"/>
  <c r="N104" i="1" s="1"/>
  <c r="M104" i="1" s="1"/>
  <c r="I104" i="1"/>
  <c r="B104" i="1"/>
  <c r="L103" i="1"/>
  <c r="N103" i="1" s="1"/>
  <c r="M103" i="1" s="1"/>
  <c r="K103" i="1"/>
  <c r="J103" i="1"/>
  <c r="I103" i="1"/>
  <c r="B103" i="1"/>
  <c r="L102" i="1"/>
  <c r="N102" i="1" s="1"/>
  <c r="M102" i="1" s="1"/>
  <c r="K102" i="1"/>
  <c r="J102" i="1"/>
  <c r="I102" i="1"/>
  <c r="B102" i="1"/>
  <c r="N101" i="1"/>
  <c r="M101" i="1" s="1"/>
  <c r="K101" i="1"/>
  <c r="J101" i="1"/>
  <c r="L101" i="1" s="1"/>
  <c r="I101" i="1"/>
  <c r="B101" i="1"/>
  <c r="K100" i="1"/>
  <c r="J100" i="1"/>
  <c r="L100" i="1" s="1"/>
  <c r="N100" i="1" s="1"/>
  <c r="M100" i="1" s="1"/>
  <c r="I100" i="1"/>
  <c r="B100" i="1"/>
  <c r="L99" i="1"/>
  <c r="N99" i="1" s="1"/>
  <c r="M99" i="1" s="1"/>
  <c r="K99" i="1"/>
  <c r="J99" i="1"/>
  <c r="I99" i="1"/>
  <c r="B99" i="1"/>
  <c r="L98" i="1"/>
  <c r="N98" i="1" s="1"/>
  <c r="M98" i="1" s="1"/>
  <c r="K98" i="1"/>
  <c r="J98" i="1"/>
  <c r="I98" i="1"/>
  <c r="B98" i="1"/>
  <c r="N97" i="1"/>
  <c r="M97" i="1" s="1"/>
  <c r="K97" i="1"/>
  <c r="J97" i="1"/>
  <c r="L97" i="1" s="1"/>
  <c r="I97" i="1"/>
  <c r="B97" i="1"/>
  <c r="K96" i="1"/>
  <c r="J96" i="1"/>
  <c r="L96" i="1" s="1"/>
  <c r="N96" i="1" s="1"/>
  <c r="M96" i="1" s="1"/>
  <c r="I96" i="1"/>
  <c r="B96" i="1"/>
  <c r="L95" i="1"/>
  <c r="N95" i="1" s="1"/>
  <c r="M95" i="1" s="1"/>
  <c r="K95" i="1"/>
  <c r="J95" i="1"/>
  <c r="I95" i="1"/>
  <c r="B95" i="1"/>
  <c r="L94" i="1"/>
  <c r="N94" i="1" s="1"/>
  <c r="M94" i="1" s="1"/>
  <c r="K94" i="1"/>
  <c r="J94" i="1"/>
  <c r="I94" i="1"/>
  <c r="B94" i="1"/>
  <c r="N93" i="1"/>
  <c r="M93" i="1" s="1"/>
  <c r="K93" i="1"/>
  <c r="J93" i="1"/>
  <c r="L93" i="1" s="1"/>
  <c r="I93" i="1"/>
  <c r="B93" i="1"/>
  <c r="K92" i="1"/>
  <c r="J92" i="1"/>
  <c r="L92" i="1" s="1"/>
  <c r="N92" i="1" s="1"/>
  <c r="M92" i="1" s="1"/>
  <c r="I92" i="1"/>
  <c r="B92" i="1"/>
  <c r="L91" i="1"/>
  <c r="N91" i="1" s="1"/>
  <c r="M91" i="1" s="1"/>
  <c r="K91" i="1"/>
  <c r="J91" i="1"/>
  <c r="I91" i="1"/>
  <c r="B91" i="1"/>
  <c r="L90" i="1"/>
  <c r="N90" i="1" s="1"/>
  <c r="M90" i="1" s="1"/>
  <c r="K90" i="1"/>
  <c r="J90" i="1"/>
  <c r="I90" i="1"/>
  <c r="B90" i="1"/>
  <c r="N89" i="1"/>
  <c r="M89" i="1" s="1"/>
  <c r="K89" i="1"/>
  <c r="J89" i="1"/>
  <c r="L89" i="1" s="1"/>
  <c r="I89" i="1"/>
  <c r="B89" i="1"/>
  <c r="K88" i="1"/>
  <c r="J88" i="1"/>
  <c r="L88" i="1" s="1"/>
  <c r="N88" i="1" s="1"/>
  <c r="M88" i="1" s="1"/>
  <c r="I88" i="1"/>
  <c r="B88" i="1"/>
  <c r="L87" i="1"/>
  <c r="N87" i="1" s="1"/>
  <c r="M87" i="1" s="1"/>
  <c r="K87" i="1"/>
  <c r="J87" i="1"/>
  <c r="I87" i="1"/>
  <c r="B87" i="1"/>
  <c r="L86" i="1"/>
  <c r="N86" i="1" s="1"/>
  <c r="M86" i="1" s="1"/>
  <c r="K86" i="1"/>
  <c r="J86" i="1"/>
  <c r="I86" i="1"/>
  <c r="B86" i="1"/>
  <c r="N85" i="1"/>
  <c r="M85" i="1" s="1"/>
  <c r="K85" i="1"/>
  <c r="J85" i="1"/>
  <c r="L85" i="1" s="1"/>
  <c r="I85" i="1"/>
  <c r="B85" i="1"/>
  <c r="K84" i="1"/>
  <c r="J84" i="1"/>
  <c r="L84" i="1" s="1"/>
  <c r="N84" i="1" s="1"/>
  <c r="M84" i="1" s="1"/>
  <c r="I84" i="1"/>
  <c r="B84" i="1"/>
  <c r="L83" i="1"/>
  <c r="N83" i="1" s="1"/>
  <c r="M83" i="1" s="1"/>
  <c r="K83" i="1"/>
  <c r="J83" i="1"/>
  <c r="I83" i="1"/>
  <c r="B83" i="1"/>
  <c r="L82" i="1"/>
  <c r="N82" i="1" s="1"/>
  <c r="M82" i="1" s="1"/>
  <c r="K82" i="1"/>
  <c r="J82" i="1"/>
  <c r="I82" i="1"/>
  <c r="B82" i="1"/>
  <c r="N81" i="1"/>
  <c r="M81" i="1" s="1"/>
  <c r="K81" i="1"/>
  <c r="J81" i="1"/>
  <c r="L81" i="1" s="1"/>
  <c r="I81" i="1"/>
  <c r="B81" i="1"/>
  <c r="K80" i="1"/>
  <c r="J80" i="1"/>
  <c r="L80" i="1" s="1"/>
  <c r="N80" i="1" s="1"/>
  <c r="M80" i="1" s="1"/>
  <c r="I80" i="1"/>
  <c r="B80" i="1"/>
  <c r="L79" i="1"/>
  <c r="N79" i="1" s="1"/>
  <c r="M79" i="1" s="1"/>
  <c r="K79" i="1"/>
  <c r="J79" i="1"/>
  <c r="I79" i="1"/>
  <c r="B79" i="1"/>
  <c r="L78" i="1"/>
  <c r="N78" i="1" s="1"/>
  <c r="M78" i="1" s="1"/>
  <c r="K78" i="1"/>
  <c r="J78" i="1"/>
  <c r="I78" i="1"/>
  <c r="B78" i="1"/>
  <c r="N77" i="1"/>
  <c r="M77" i="1" s="1"/>
  <c r="K77" i="1"/>
  <c r="J77" i="1"/>
  <c r="L77" i="1" s="1"/>
  <c r="I77" i="1"/>
  <c r="B77" i="1"/>
  <c r="K76" i="1"/>
  <c r="J76" i="1"/>
  <c r="L76" i="1" s="1"/>
  <c r="N76" i="1" s="1"/>
  <c r="M76" i="1" s="1"/>
  <c r="I76" i="1"/>
  <c r="B76" i="1"/>
  <c r="L75" i="1"/>
  <c r="N75" i="1" s="1"/>
  <c r="M75" i="1" s="1"/>
  <c r="K75" i="1"/>
  <c r="J75" i="1"/>
  <c r="I75" i="1"/>
  <c r="B75" i="1"/>
  <c r="L74" i="1"/>
  <c r="N74" i="1" s="1"/>
  <c r="M74" i="1" s="1"/>
  <c r="K74" i="1"/>
  <c r="J74" i="1"/>
  <c r="I74" i="1"/>
  <c r="B74" i="1"/>
  <c r="N73" i="1"/>
  <c r="M73" i="1" s="1"/>
  <c r="K73" i="1"/>
  <c r="J73" i="1"/>
  <c r="L73" i="1" s="1"/>
  <c r="I73" i="1"/>
  <c r="B73" i="1"/>
  <c r="K72" i="1"/>
  <c r="J72" i="1"/>
  <c r="L72" i="1" s="1"/>
  <c r="N72" i="1" s="1"/>
  <c r="M72" i="1" s="1"/>
  <c r="I72" i="1"/>
  <c r="B72" i="1"/>
  <c r="L71" i="1"/>
  <c r="N71" i="1" s="1"/>
  <c r="M71" i="1" s="1"/>
  <c r="K71" i="1"/>
  <c r="J71" i="1"/>
  <c r="I71" i="1"/>
  <c r="B71" i="1"/>
  <c r="L70" i="1"/>
  <c r="N70" i="1" s="1"/>
  <c r="M70" i="1" s="1"/>
  <c r="K70" i="1"/>
  <c r="J70" i="1"/>
  <c r="I70" i="1"/>
  <c r="B70" i="1"/>
  <c r="N69" i="1"/>
  <c r="M69" i="1" s="1"/>
  <c r="K69" i="1"/>
  <c r="J69" i="1"/>
  <c r="L69" i="1" s="1"/>
  <c r="I69" i="1"/>
  <c r="B69" i="1"/>
  <c r="K68" i="1"/>
  <c r="J68" i="1"/>
  <c r="L68" i="1" s="1"/>
  <c r="N68" i="1" s="1"/>
  <c r="M68" i="1" s="1"/>
  <c r="I68" i="1"/>
  <c r="B68" i="1"/>
  <c r="L67" i="1"/>
  <c r="N67" i="1" s="1"/>
  <c r="M67" i="1" s="1"/>
  <c r="K67" i="1"/>
  <c r="J67" i="1"/>
  <c r="I67" i="1"/>
  <c r="B67" i="1"/>
  <c r="L66" i="1"/>
  <c r="N66" i="1" s="1"/>
  <c r="M66" i="1" s="1"/>
  <c r="K66" i="1"/>
  <c r="J66" i="1"/>
  <c r="I66" i="1"/>
  <c r="B66" i="1"/>
  <c r="N65" i="1"/>
  <c r="M65" i="1" s="1"/>
  <c r="K65" i="1"/>
  <c r="J65" i="1"/>
  <c r="L65" i="1" s="1"/>
  <c r="I65" i="1"/>
  <c r="B65" i="1"/>
  <c r="K64" i="1"/>
  <c r="J64" i="1"/>
  <c r="L64" i="1" s="1"/>
  <c r="N64" i="1" s="1"/>
  <c r="M64" i="1" s="1"/>
  <c r="I64" i="1"/>
  <c r="B64" i="1"/>
  <c r="L63" i="1"/>
  <c r="N63" i="1" s="1"/>
  <c r="M63" i="1" s="1"/>
  <c r="K63" i="1"/>
  <c r="J63" i="1"/>
  <c r="I63" i="1"/>
  <c r="B63" i="1"/>
  <c r="L62" i="1"/>
  <c r="N62" i="1" s="1"/>
  <c r="M62" i="1" s="1"/>
  <c r="K62" i="1"/>
  <c r="J62" i="1"/>
  <c r="I62" i="1"/>
  <c r="B62" i="1"/>
  <c r="N61" i="1"/>
  <c r="M61" i="1" s="1"/>
  <c r="K61" i="1"/>
  <c r="J61" i="1"/>
  <c r="L61" i="1" s="1"/>
  <c r="I61" i="1"/>
  <c r="B61" i="1"/>
  <c r="K60" i="1"/>
  <c r="J60" i="1"/>
  <c r="L60" i="1" s="1"/>
  <c r="N60" i="1" s="1"/>
  <c r="M60" i="1" s="1"/>
  <c r="I60" i="1"/>
  <c r="B60" i="1"/>
  <c r="L59" i="1"/>
  <c r="N59" i="1" s="1"/>
  <c r="M59" i="1" s="1"/>
  <c r="K59" i="1"/>
  <c r="J59" i="1"/>
  <c r="I59" i="1"/>
  <c r="B59" i="1"/>
  <c r="L58" i="1"/>
  <c r="N58" i="1" s="1"/>
  <c r="M58" i="1" s="1"/>
  <c r="K58" i="1"/>
  <c r="J58" i="1"/>
  <c r="I58" i="1"/>
  <c r="B58" i="1"/>
  <c r="N57" i="1"/>
  <c r="M57" i="1" s="1"/>
  <c r="K57" i="1"/>
  <c r="J57" i="1"/>
  <c r="L57" i="1" s="1"/>
  <c r="I57" i="1"/>
  <c r="B57" i="1"/>
  <c r="K56" i="1"/>
  <c r="J56" i="1"/>
  <c r="L56" i="1" s="1"/>
  <c r="N56" i="1" s="1"/>
  <c r="M56" i="1" s="1"/>
  <c r="I56" i="1"/>
  <c r="B56" i="1"/>
  <c r="L55" i="1"/>
  <c r="N55" i="1" s="1"/>
  <c r="M55" i="1" s="1"/>
  <c r="K55" i="1"/>
  <c r="J55" i="1"/>
  <c r="I55" i="1"/>
  <c r="B55" i="1"/>
  <c r="L54" i="1"/>
  <c r="N54" i="1" s="1"/>
  <c r="M54" i="1" s="1"/>
  <c r="K54" i="1"/>
  <c r="J54" i="1"/>
  <c r="I54" i="1"/>
  <c r="B54" i="1"/>
  <c r="N53" i="1"/>
  <c r="M53" i="1" s="1"/>
  <c r="K53" i="1"/>
  <c r="J53" i="1"/>
  <c r="L53" i="1" s="1"/>
  <c r="I53" i="1"/>
  <c r="B53" i="1"/>
  <c r="K52" i="1"/>
  <c r="J52" i="1"/>
  <c r="L52" i="1" s="1"/>
  <c r="N52" i="1" s="1"/>
  <c r="M52" i="1" s="1"/>
  <c r="I52" i="1"/>
  <c r="B52" i="1"/>
  <c r="L51" i="1"/>
  <c r="N51" i="1" s="1"/>
  <c r="M51" i="1" s="1"/>
  <c r="K51" i="1"/>
  <c r="J51" i="1"/>
  <c r="I51" i="1"/>
  <c r="B51" i="1"/>
  <c r="L50" i="1"/>
  <c r="N50" i="1" s="1"/>
  <c r="M50" i="1" s="1"/>
  <c r="K50" i="1"/>
  <c r="J50" i="1"/>
  <c r="I50" i="1"/>
  <c r="B50" i="1"/>
  <c r="N49" i="1"/>
  <c r="M49" i="1" s="1"/>
  <c r="K49" i="1"/>
  <c r="J49" i="1"/>
  <c r="L49" i="1" s="1"/>
  <c r="I49" i="1"/>
  <c r="B49" i="1"/>
  <c r="K48" i="1"/>
  <c r="J48" i="1"/>
  <c r="L48" i="1" s="1"/>
  <c r="N48" i="1" s="1"/>
  <c r="M48" i="1" s="1"/>
  <c r="I48" i="1"/>
  <c r="B48" i="1"/>
  <c r="L47" i="1"/>
  <c r="N47" i="1" s="1"/>
  <c r="M47" i="1" s="1"/>
  <c r="K47" i="1"/>
  <c r="J47" i="1"/>
  <c r="I47" i="1"/>
  <c r="B47" i="1"/>
  <c r="L46" i="1"/>
  <c r="N46" i="1" s="1"/>
  <c r="M46" i="1" s="1"/>
  <c r="K46" i="1"/>
  <c r="J46" i="1"/>
  <c r="I46" i="1"/>
  <c r="B46" i="1"/>
  <c r="N45" i="1"/>
  <c r="M45" i="1" s="1"/>
  <c r="K45" i="1"/>
  <c r="J45" i="1"/>
  <c r="L45" i="1" s="1"/>
  <c r="I45" i="1"/>
  <c r="B45" i="1"/>
  <c r="K44" i="1"/>
  <c r="J44" i="1"/>
  <c r="L44" i="1" s="1"/>
  <c r="N44" i="1" s="1"/>
  <c r="M44" i="1" s="1"/>
  <c r="I44" i="1"/>
  <c r="B44" i="1"/>
  <c r="L43" i="1"/>
  <c r="N43" i="1" s="1"/>
  <c r="M43" i="1" s="1"/>
  <c r="K43" i="1"/>
  <c r="J43" i="1"/>
  <c r="I43" i="1"/>
  <c r="B43" i="1"/>
  <c r="L42" i="1"/>
  <c r="N42" i="1" s="1"/>
  <c r="M42" i="1" s="1"/>
  <c r="K42" i="1"/>
  <c r="J42" i="1"/>
  <c r="I42" i="1"/>
  <c r="B42" i="1"/>
  <c r="N41" i="1"/>
  <c r="M41" i="1" s="1"/>
  <c r="K41" i="1"/>
  <c r="J41" i="1"/>
  <c r="L41" i="1" s="1"/>
  <c r="I41" i="1"/>
  <c r="B41" i="1"/>
  <c r="K40" i="1"/>
  <c r="J40" i="1"/>
  <c r="L40" i="1" s="1"/>
  <c r="N40" i="1" s="1"/>
  <c r="M40" i="1" s="1"/>
  <c r="I40" i="1"/>
  <c r="B40" i="1"/>
  <c r="L39" i="1"/>
  <c r="N39" i="1" s="1"/>
  <c r="M39" i="1" s="1"/>
  <c r="K39" i="1"/>
  <c r="J39" i="1"/>
  <c r="I39" i="1"/>
  <c r="B39" i="1"/>
  <c r="L38" i="1"/>
  <c r="N38" i="1" s="1"/>
  <c r="M38" i="1" s="1"/>
  <c r="K38" i="1"/>
  <c r="J38" i="1"/>
  <c r="I38" i="1"/>
  <c r="B38" i="1"/>
  <c r="N37" i="1"/>
  <c r="M37" i="1" s="1"/>
  <c r="K37" i="1"/>
  <c r="J37" i="1"/>
  <c r="L37" i="1" s="1"/>
  <c r="I37" i="1"/>
  <c r="B37" i="1"/>
  <c r="K36" i="1"/>
  <c r="J36" i="1"/>
  <c r="L36" i="1" s="1"/>
  <c r="N36" i="1" s="1"/>
  <c r="M36" i="1" s="1"/>
  <c r="I36" i="1"/>
  <c r="B36" i="1"/>
  <c r="L35" i="1"/>
  <c r="N35" i="1" s="1"/>
  <c r="M35" i="1" s="1"/>
  <c r="K35" i="1"/>
  <c r="J35" i="1"/>
  <c r="I35" i="1"/>
  <c r="B35" i="1"/>
  <c r="L34" i="1"/>
  <c r="N34" i="1" s="1"/>
  <c r="M34" i="1" s="1"/>
  <c r="K34" i="1"/>
  <c r="J34" i="1"/>
  <c r="I34" i="1"/>
  <c r="B34" i="1"/>
  <c r="N33" i="1"/>
  <c r="M33" i="1" s="1"/>
  <c r="K33" i="1"/>
  <c r="J33" i="1"/>
  <c r="L33" i="1" s="1"/>
  <c r="I33" i="1"/>
  <c r="B33" i="1"/>
  <c r="K32" i="1"/>
  <c r="J32" i="1"/>
  <c r="L32" i="1" s="1"/>
  <c r="N32" i="1" s="1"/>
  <c r="M32" i="1" s="1"/>
  <c r="I32" i="1"/>
  <c r="B32" i="1"/>
  <c r="L31" i="1"/>
  <c r="N31" i="1" s="1"/>
  <c r="M31" i="1" s="1"/>
  <c r="K31" i="1"/>
  <c r="J31" i="1"/>
  <c r="I31" i="1"/>
  <c r="B31" i="1"/>
  <c r="L30" i="1"/>
  <c r="N30" i="1" s="1"/>
  <c r="M30" i="1" s="1"/>
  <c r="K30" i="1"/>
  <c r="J30" i="1"/>
  <c r="I30" i="1"/>
  <c r="B30" i="1"/>
  <c r="S29" i="1"/>
  <c r="L29" i="1"/>
  <c r="K29" i="1"/>
  <c r="J29" i="1"/>
  <c r="I29" i="1"/>
  <c r="B29" i="1"/>
  <c r="S28" i="1"/>
  <c r="L28" i="1"/>
  <c r="N28" i="1" s="1"/>
  <c r="M28" i="1" s="1"/>
  <c r="K28" i="1"/>
  <c r="J28" i="1"/>
  <c r="I28" i="1"/>
  <c r="B28" i="1"/>
  <c r="S27" i="1"/>
  <c r="L27" i="1"/>
  <c r="K27" i="1"/>
  <c r="J27" i="1"/>
  <c r="I27" i="1"/>
  <c r="B27" i="1"/>
  <c r="S26" i="1"/>
  <c r="L26" i="1"/>
  <c r="N26" i="1" s="1"/>
  <c r="M26" i="1" s="1"/>
  <c r="K26" i="1"/>
  <c r="J26" i="1"/>
  <c r="I26" i="1"/>
  <c r="B26" i="1"/>
  <c r="S25" i="1"/>
  <c r="L25" i="1"/>
  <c r="K25" i="1"/>
  <c r="J25" i="1"/>
  <c r="I25" i="1"/>
  <c r="B25" i="1"/>
  <c r="K24" i="1"/>
  <c r="J24" i="1"/>
  <c r="L24" i="1" s="1"/>
  <c r="N24" i="1" s="1"/>
  <c r="M24" i="1" s="1"/>
  <c r="I24" i="1"/>
  <c r="B24" i="1"/>
  <c r="M23" i="1"/>
  <c r="K23" i="1"/>
  <c r="J23" i="1"/>
  <c r="L23" i="1" s="1"/>
  <c r="N23" i="1" s="1"/>
  <c r="I23" i="1"/>
  <c r="B23" i="1"/>
  <c r="L22" i="1"/>
  <c r="K22" i="1"/>
  <c r="J22" i="1"/>
  <c r="I22" i="1"/>
  <c r="B22" i="1"/>
  <c r="N25" i="1" l="1"/>
  <c r="M25" i="1" s="1"/>
  <c r="N27" i="1"/>
  <c r="M27" i="1" s="1"/>
  <c r="N29" i="1"/>
  <c r="M29" i="1" s="1"/>
  <c r="L573" i="1"/>
  <c r="C19" i="1" s="1"/>
  <c r="N22" i="1"/>
  <c r="N165" i="1"/>
  <c r="M165" i="1" s="1"/>
  <c r="N197" i="1"/>
  <c r="M197" i="1" s="1"/>
  <c r="N137" i="1"/>
  <c r="M137" i="1" s="1"/>
  <c r="N153" i="1"/>
  <c r="M153" i="1" s="1"/>
  <c r="N169" i="1"/>
  <c r="M169" i="1" s="1"/>
  <c r="N185" i="1"/>
  <c r="M185" i="1" s="1"/>
  <c r="N201" i="1"/>
  <c r="M201" i="1" s="1"/>
  <c r="N217" i="1"/>
  <c r="M217" i="1" s="1"/>
  <c r="N233" i="1"/>
  <c r="M233" i="1" s="1"/>
  <c r="N249" i="1"/>
  <c r="M249" i="1" s="1"/>
  <c r="N265" i="1"/>
  <c r="M265" i="1" s="1"/>
  <c r="N281" i="1"/>
  <c r="M281" i="1" s="1"/>
  <c r="N288" i="1"/>
  <c r="M288" i="1" s="1"/>
  <c r="N341" i="1"/>
  <c r="M341" i="1" s="1"/>
  <c r="N133" i="1"/>
  <c r="M133" i="1" s="1"/>
  <c r="N149" i="1"/>
  <c r="M149" i="1" s="1"/>
  <c r="N181" i="1"/>
  <c r="M181" i="1" s="1"/>
  <c r="N213" i="1"/>
  <c r="M213" i="1" s="1"/>
  <c r="N229" i="1"/>
  <c r="M229" i="1" s="1"/>
  <c r="N245" i="1"/>
  <c r="M245" i="1" s="1"/>
  <c r="N261" i="1"/>
  <c r="M261" i="1" s="1"/>
  <c r="N277" i="1"/>
  <c r="M277" i="1" s="1"/>
  <c r="N305" i="1"/>
  <c r="M305" i="1" s="1"/>
  <c r="N321" i="1"/>
  <c r="M321" i="1" s="1"/>
  <c r="N302" i="1"/>
  <c r="M302" i="1" s="1"/>
  <c r="N318" i="1"/>
  <c r="M318" i="1" s="1"/>
  <c r="N334" i="1"/>
  <c r="M334" i="1" s="1"/>
  <c r="N350" i="1"/>
  <c r="M350" i="1" s="1"/>
  <c r="N366" i="1"/>
  <c r="M366" i="1" s="1"/>
  <c r="N382" i="1"/>
  <c r="M382" i="1" s="1"/>
  <c r="N398" i="1"/>
  <c r="M398" i="1" s="1"/>
  <c r="N414" i="1"/>
  <c r="M414" i="1" s="1"/>
  <c r="N430" i="1"/>
  <c r="M430" i="1" s="1"/>
  <c r="N446" i="1"/>
  <c r="M446" i="1" s="1"/>
  <c r="N450" i="1"/>
  <c r="M450" i="1" s="1"/>
  <c r="N454" i="1"/>
  <c r="M454" i="1" s="1"/>
  <c r="N458" i="1"/>
  <c r="M458" i="1" s="1"/>
  <c r="N476" i="1"/>
  <c r="M476" i="1" s="1"/>
  <c r="N492" i="1"/>
  <c r="M492" i="1" s="1"/>
  <c r="N508" i="1"/>
  <c r="M508" i="1" s="1"/>
  <c r="N524" i="1"/>
  <c r="M524" i="1" s="1"/>
  <c r="N540" i="1"/>
  <c r="M540" i="1" s="1"/>
  <c r="N468" i="1"/>
  <c r="M468" i="1" s="1"/>
  <c r="N484" i="1"/>
  <c r="M484" i="1" s="1"/>
  <c r="N500" i="1"/>
  <c r="M500" i="1" s="1"/>
  <c r="N516" i="1"/>
  <c r="M516" i="1" s="1"/>
  <c r="N532" i="1"/>
  <c r="M532" i="1" s="1"/>
  <c r="N536" i="1"/>
  <c r="M536" i="1" s="1"/>
  <c r="N544" i="1"/>
  <c r="M544" i="1" s="1"/>
  <c r="N551" i="1"/>
  <c r="M551" i="1" s="1"/>
  <c r="N573" i="1" l="1"/>
  <c r="F19" i="1" s="1"/>
  <c r="M22" i="1"/>
  <c r="M573" i="1" s="1"/>
  <c r="D19" i="1" s="1"/>
</calcChain>
</file>

<file path=xl/sharedStrings.xml><?xml version="1.0" encoding="utf-8"?>
<sst xmlns="http://schemas.openxmlformats.org/spreadsheetml/2006/main" count="30" uniqueCount="28">
  <si>
    <t>LAKESHORE</t>
  </si>
  <si>
    <t xml:space="preserve">Date : </t>
  </si>
  <si>
    <t>ORGANISME PAYEUR</t>
  </si>
  <si>
    <t xml:space="preserve">COMMANDE </t>
  </si>
  <si>
    <t>LIVRAISON</t>
  </si>
  <si>
    <t>Etablissement:</t>
  </si>
  <si>
    <t>Date:</t>
  </si>
  <si>
    <t>Compte client:</t>
  </si>
  <si>
    <t>Classe:</t>
  </si>
  <si>
    <t>Contact:</t>
  </si>
  <si>
    <t>Téléphone :</t>
  </si>
  <si>
    <t xml:space="preserve">Nom : </t>
  </si>
  <si>
    <t>Téléphone:</t>
  </si>
  <si>
    <t>Nom du Directeur ou Directrice:</t>
  </si>
  <si>
    <t>Total HT
Commande</t>
  </si>
  <si>
    <t>Total TVA</t>
  </si>
  <si>
    <t>Total TTC
Commande</t>
  </si>
  <si>
    <t>Message :</t>
  </si>
  <si>
    <t>CATALOGUE LAKESHORE</t>
  </si>
  <si>
    <t>Référence 
à saisir</t>
  </si>
  <si>
    <t>Désignation de l'article</t>
  </si>
  <si>
    <t>Quantité</t>
  </si>
  <si>
    <t>Page</t>
  </si>
  <si>
    <t>Prix de Vente Net
Hors Taxe</t>
  </si>
  <si>
    <t>Taux TVA</t>
  </si>
  <si>
    <t>Total Hors taxes</t>
  </si>
  <si>
    <t>Total Toutes taxes Comprises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</si>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</sst>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3" fontId="0" fillId="2" borderId="0" xfId="0" applyNumberFormat="1" applyFill="1"/>
    <xf numFmtId="0" fontId="0" fillId="3" borderId="0" xfId="0" applyFill="1" applyBorder="1"/>
    <xf numFmtId="3" fontId="0" fillId="3" borderId="0" xfId="0" applyNumberFormat="1" applyFill="1" applyBorder="1"/>
    <xf numFmtId="3" fontId="3" fillId="3" borderId="0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0" fillId="0" borderId="0" xfId="0" applyFill="1" applyBorder="1"/>
    <xf numFmtId="0" fontId="0" fillId="3" borderId="0" xfId="0" applyFill="1"/>
    <xf numFmtId="3" fontId="0" fillId="3" borderId="0" xfId="0" applyNumberFormat="1" applyFill="1"/>
    <xf numFmtId="0" fontId="4" fillId="3" borderId="0" xfId="0" applyFont="1" applyFill="1"/>
    <xf numFmtId="0" fontId="2" fillId="4" borderId="0" xfId="0" applyFont="1" applyFill="1" applyAlignment="1">
      <alignment vertical="center"/>
    </xf>
    <xf numFmtId="0" fontId="0" fillId="5" borderId="1" xfId="0" applyFill="1" applyBorder="1" applyAlignment="1" applyProtection="1">
      <alignment horizontal="center"/>
      <protection locked="0"/>
    </xf>
    <xf numFmtId="0" fontId="0" fillId="4" borderId="0" xfId="0" applyFill="1"/>
    <xf numFmtId="3" fontId="0" fillId="4" borderId="0" xfId="0" applyNumberFormat="1" applyFill="1"/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vertical="top"/>
    </xf>
    <xf numFmtId="0" fontId="2" fillId="7" borderId="6" xfId="0" applyFont="1" applyFill="1" applyBorder="1" applyAlignment="1">
      <alignment vertical="top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0" fontId="2" fillId="7" borderId="5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 applyProtection="1">
      <alignment horizontal="center" vertical="center"/>
      <protection locked="0"/>
    </xf>
    <xf numFmtId="0" fontId="2" fillId="7" borderId="8" xfId="0" applyFont="1" applyFill="1" applyBorder="1" applyAlignment="1">
      <alignment vertical="top"/>
    </xf>
    <xf numFmtId="0" fontId="2" fillId="7" borderId="0" xfId="0" applyFont="1" applyFill="1" applyBorder="1" applyAlignment="1">
      <alignment vertical="top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5" borderId="9" xfId="0" applyFont="1" applyFill="1" applyBorder="1" applyAlignment="1" applyProtection="1">
      <alignment horizontal="center" vertical="center"/>
      <protection locked="0"/>
    </xf>
    <xf numFmtId="0" fontId="3" fillId="5" borderId="0" xfId="2" applyFont="1" applyFill="1" applyBorder="1" applyAlignment="1" applyProtection="1">
      <alignment horizontal="center" vertical="center"/>
      <protection locked="0"/>
    </xf>
    <xf numFmtId="0" fontId="3" fillId="5" borderId="9" xfId="2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0" fontId="0" fillId="5" borderId="11" xfId="0" applyFill="1" applyBorder="1" applyAlignment="1" applyProtection="1">
      <alignment horizontal="center"/>
      <protection locked="0"/>
    </xf>
    <xf numFmtId="0" fontId="2" fillId="7" borderId="10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center" wrapText="1"/>
    </xf>
    <xf numFmtId="3" fontId="0" fillId="4" borderId="0" xfId="0" applyNumberFormat="1" applyFill="1" applyAlignment="1">
      <alignment vertical="center"/>
    </xf>
    <xf numFmtId="0" fontId="0" fillId="0" borderId="0" xfId="0" applyAlignment="1">
      <alignment vertical="center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 applyProtection="1">
      <alignment horizontal="left" vertical="top"/>
      <protection locked="0"/>
    </xf>
    <xf numFmtId="0" fontId="7" fillId="5" borderId="6" xfId="0" applyFont="1" applyFill="1" applyBorder="1" applyAlignment="1" applyProtection="1">
      <alignment horizontal="left" vertical="top"/>
      <protection locked="0"/>
    </xf>
    <xf numFmtId="0" fontId="7" fillId="5" borderId="7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center"/>
    </xf>
    <xf numFmtId="0" fontId="6" fillId="8" borderId="15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 applyProtection="1">
      <alignment horizontal="left" vertical="top"/>
      <protection locked="0"/>
    </xf>
    <xf numFmtId="0" fontId="7" fillId="5" borderId="0" xfId="0" applyFont="1" applyFill="1" applyBorder="1" applyAlignment="1" applyProtection="1">
      <alignment horizontal="left" vertical="top"/>
      <protection locked="0"/>
    </xf>
    <xf numFmtId="0" fontId="7" fillId="5" borderId="9" xfId="0" applyFont="1" applyFill="1" applyBorder="1" applyAlignment="1" applyProtection="1">
      <alignment horizontal="left" vertical="top"/>
      <protection locked="0"/>
    </xf>
    <xf numFmtId="0" fontId="8" fillId="9" borderId="2" xfId="0" applyFont="1" applyFill="1" applyBorder="1" applyAlignment="1">
      <alignment horizontal="center" vertical="top" wrapText="1"/>
    </xf>
    <xf numFmtId="0" fontId="8" fillId="9" borderId="4" xfId="0" applyFont="1" applyFill="1" applyBorder="1" applyAlignment="1">
      <alignment horizontal="center" vertical="top" wrapText="1"/>
    </xf>
    <xf numFmtId="3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7" fillId="5" borderId="1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7" fillId="5" borderId="11" xfId="0" applyFont="1" applyFill="1" applyBorder="1" applyAlignment="1" applyProtection="1">
      <alignment horizontal="left" vertical="top"/>
      <protection locked="0"/>
    </xf>
    <xf numFmtId="3" fontId="0" fillId="0" borderId="0" xfId="0" applyNumberFormat="1"/>
    <xf numFmtId="0" fontId="8" fillId="2" borderId="12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center" vertical="top" wrapText="1"/>
    </xf>
    <xf numFmtId="3" fontId="8" fillId="2" borderId="25" xfId="0" applyNumberFormat="1" applyFont="1" applyFill="1" applyBorder="1" applyAlignment="1">
      <alignment horizontal="center" vertical="top" wrapText="1"/>
    </xf>
    <xf numFmtId="3" fontId="8" fillId="2" borderId="14" xfId="0" applyNumberFormat="1" applyFont="1" applyFill="1" applyBorder="1" applyAlignment="1">
      <alignment horizontal="center" vertical="top" wrapText="1"/>
    </xf>
    <xf numFmtId="3" fontId="8" fillId="2" borderId="6" xfId="0" applyNumberFormat="1" applyFont="1" applyFill="1" applyBorder="1" applyAlignment="1">
      <alignment horizontal="center" vertical="top" wrapText="1"/>
    </xf>
    <xf numFmtId="3" fontId="8" fillId="2" borderId="26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0" fillId="5" borderId="27" xfId="0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left" vertical="top"/>
    </xf>
    <xf numFmtId="1" fontId="0" fillId="5" borderId="27" xfId="0" applyNumberFormat="1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center" vertical="top"/>
    </xf>
    <xf numFmtId="9" fontId="0" fillId="0" borderId="27" xfId="1" applyFont="1" applyBorder="1" applyAlignment="1">
      <alignment horizontal="center" vertical="top"/>
    </xf>
    <xf numFmtId="3" fontId="0" fillId="0" borderId="27" xfId="0" quotePrefix="1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27" xfId="0" applyFont="1" applyBorder="1" applyAlignment="1">
      <alignment horizontal="center" vertical="center"/>
    </xf>
    <xf numFmtId="3" fontId="10" fillId="10" borderId="2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onjourdefrance.com/exercices/contenu/rediger-une-adresse-postale.html" TargetMode="External"/><Relationship Id="rId7" Type="http://schemas.openxmlformats.org/officeDocument/2006/relationships/hyperlink" Target="https://pixabay.com/pt/email-e-mail-no-livro-de-endere%C3%A7os-157611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pixabay.com/en/blue-icon-telephone-web-2024619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466725</xdr:colOff>
      <xdr:row>0</xdr:row>
      <xdr:rowOff>76201</xdr:rowOff>
    </xdr:from>
    <xdr:ext cx="1890587" cy="885824"/>
    <xdr:pic>
      <xdr:nvPicPr>
        <xdr:cNvPr id="2" name="Image 1">
          <a:extLst>
            <a:ext uri="{FF2B5EF4-FFF2-40B4-BE49-F238E27FC236}">
              <a16:creationId xmlns:a16="http://schemas.microsoft.com/office/drawing/2014/main" xmlns="" id="{3A12BFEF-8AB5-4D4D-8B39-8FE028255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6201"/>
          <a:ext cx="1890587" cy="885824"/>
        </a:xfrm>
        <a:prstGeom prst="rect">
          <a:avLst/>
        </a:prstGeom>
      </xdr:spPr>
    </xdr:pic>
    <xdr:clientData/>
  </xdr:oneCellAnchor>
  <xdr:oneCellAnchor>
    <xdr:from>
      <xdr:col>5</xdr:col>
      <xdr:colOff>752475</xdr:colOff>
      <xdr:row>0</xdr:row>
      <xdr:rowOff>85725</xdr:rowOff>
    </xdr:from>
    <xdr:ext cx="1518108" cy="405367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xmlns="" id="{FCC6AF19-6399-4F79-829A-73EBF387E51F}"/>
            </a:ext>
          </a:extLst>
        </xdr:cNvPr>
        <xdr:cNvSpPr txBox="1"/>
      </xdr:nvSpPr>
      <xdr:spPr>
        <a:xfrm>
          <a:off x="4410075" y="85725"/>
          <a:ext cx="1518108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/>
            <a:t>ADRESSE</a:t>
          </a:r>
          <a:r>
            <a:rPr lang="fr-FR" sz="1000" b="1" baseline="0"/>
            <a:t> POSTALE</a:t>
          </a:r>
        </a:p>
        <a:p>
          <a:r>
            <a:rPr lang="fr-FR" sz="1000" baseline="0"/>
            <a:t>BP 1613 - 98713 PAPEETE</a:t>
          </a:r>
        </a:p>
      </xdr:txBody>
    </xdr:sp>
    <xdr:clientData/>
  </xdr:oneCellAnchor>
  <xdr:twoCellAnchor editAs="oneCell">
    <xdr:from>
      <xdr:col>5</xdr:col>
      <xdr:colOff>219075</xdr:colOff>
      <xdr:row>0</xdr:row>
      <xdr:rowOff>161925</xdr:rowOff>
    </xdr:from>
    <xdr:to>
      <xdr:col>5</xdr:col>
      <xdr:colOff>666892</xdr:colOff>
      <xdr:row>1</xdr:row>
      <xdr:rowOff>171450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67D6D1DD-0362-4904-B18D-5F36B3810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3"/>
            </a:ext>
          </a:extLst>
        </a:blip>
        <a:stretch>
          <a:fillRect/>
        </a:stretch>
      </xdr:blipFill>
      <xdr:spPr>
        <a:xfrm>
          <a:off x="3876675" y="161925"/>
          <a:ext cx="447817" cy="3333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0</xdr:row>
      <xdr:rowOff>116831</xdr:rowOff>
    </xdr:from>
    <xdr:to>
      <xdr:col>9</xdr:col>
      <xdr:colOff>733426</xdr:colOff>
      <xdr:row>1</xdr:row>
      <xdr:rowOff>149869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2593D65D-4F34-4511-8BD1-60A0E48DF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5"/>
            </a:ext>
          </a:extLst>
        </a:blip>
        <a:stretch>
          <a:fillRect/>
        </a:stretch>
      </xdr:blipFill>
      <xdr:spPr>
        <a:xfrm>
          <a:off x="6038850" y="116831"/>
          <a:ext cx="352426" cy="356888"/>
        </a:xfrm>
        <a:prstGeom prst="rect">
          <a:avLst/>
        </a:prstGeom>
      </xdr:spPr>
    </xdr:pic>
    <xdr:clientData/>
  </xdr:twoCellAnchor>
  <xdr:oneCellAnchor>
    <xdr:from>
      <xdr:col>9</xdr:col>
      <xdr:colOff>781050</xdr:colOff>
      <xdr:row>0</xdr:row>
      <xdr:rowOff>85725</xdr:rowOff>
    </xdr:from>
    <xdr:ext cx="1190647" cy="718402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xmlns="" id="{6CAE38E9-21FA-4795-9CBC-B559C28E3AC4}"/>
            </a:ext>
          </a:extLst>
        </xdr:cNvPr>
        <xdr:cNvSpPr txBox="1"/>
      </xdr:nvSpPr>
      <xdr:spPr>
        <a:xfrm>
          <a:off x="6438900" y="85725"/>
          <a:ext cx="1190647" cy="718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TELEPHONE</a:t>
          </a:r>
        </a:p>
        <a:p>
          <a:r>
            <a:rPr lang="fr-FR" sz="1000" baseline="0"/>
            <a:t>40 540 478</a:t>
          </a:r>
        </a:p>
        <a:p>
          <a:r>
            <a:rPr lang="fr-FR" sz="1000" baseline="0"/>
            <a:t>du lundi à vendredi</a:t>
          </a:r>
        </a:p>
        <a:p>
          <a:r>
            <a:rPr lang="fr-FR" sz="1000" baseline="0"/>
            <a:t>de 7h00 à 16h00</a:t>
          </a:r>
        </a:p>
      </xdr:txBody>
    </xdr:sp>
    <xdr:clientData/>
  </xdr:oneCellAnchor>
  <xdr:twoCellAnchor editAs="oneCell">
    <xdr:from>
      <xdr:col>11</xdr:col>
      <xdr:colOff>219075</xdr:colOff>
      <xdr:row>0</xdr:row>
      <xdr:rowOff>122822</xdr:rowOff>
    </xdr:from>
    <xdr:to>
      <xdr:col>11</xdr:col>
      <xdr:colOff>542925</xdr:colOff>
      <xdr:row>1</xdr:row>
      <xdr:rowOff>105778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D5F279F9-7346-4F20-8A60-6E61A8389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7"/>
            </a:ext>
          </a:extLst>
        </a:blip>
        <a:stretch>
          <a:fillRect/>
        </a:stretch>
      </xdr:blipFill>
      <xdr:spPr>
        <a:xfrm>
          <a:off x="7562850" y="122822"/>
          <a:ext cx="323850" cy="306806"/>
        </a:xfrm>
        <a:prstGeom prst="rect">
          <a:avLst/>
        </a:prstGeom>
      </xdr:spPr>
    </xdr:pic>
    <xdr:clientData/>
  </xdr:twoCellAnchor>
  <xdr:oneCellAnchor>
    <xdr:from>
      <xdr:col>11</xdr:col>
      <xdr:colOff>552450</xdr:colOff>
      <xdr:row>0</xdr:row>
      <xdr:rowOff>57150</xdr:rowOff>
    </xdr:from>
    <xdr:ext cx="1281313" cy="561885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xmlns="" id="{CDD1B1C8-3C57-4C74-BE2B-AD278C1123E6}"/>
            </a:ext>
          </a:extLst>
        </xdr:cNvPr>
        <xdr:cNvSpPr txBox="1"/>
      </xdr:nvSpPr>
      <xdr:spPr>
        <a:xfrm>
          <a:off x="7896225" y="57150"/>
          <a:ext cx="1281313" cy="561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EMAIL OU INTERNET</a:t>
          </a:r>
        </a:p>
        <a:p>
          <a:r>
            <a:rPr lang="fr-FR" sz="1000" baseline="0"/>
            <a:t>ecole@officeone.pf</a:t>
          </a:r>
        </a:p>
        <a:p>
          <a:r>
            <a:rPr lang="fr-FR" sz="1000" baseline="0"/>
            <a:t>www.officeone.pf</a:t>
          </a:r>
        </a:p>
      </xdr:txBody>
    </xdr:sp>
    <xdr:clientData/>
  </xdr:oneCellAnchor>
  <xdr:oneCellAnchor>
    <xdr:from>
      <xdr:col>2</xdr:col>
      <xdr:colOff>428625</xdr:colOff>
      <xdr:row>4</xdr:row>
      <xdr:rowOff>161925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xmlns="" id="{64B99DD9-3CBF-4088-AD37-FF549D76AD36}"/>
            </a:ext>
          </a:extLst>
        </xdr:cNvPr>
        <xdr:cNvSpPr txBox="1"/>
      </xdr:nvSpPr>
      <xdr:spPr>
        <a:xfrm>
          <a:off x="1524000" y="1209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161925</xdr:colOff>
      <xdr:row>3</xdr:row>
      <xdr:rowOff>133350</xdr:rowOff>
    </xdr:from>
    <xdr:ext cx="2787623" cy="374141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xmlns="" id="{4D2DEF44-5A63-4577-B156-502DB45CC1BA}"/>
            </a:ext>
          </a:extLst>
        </xdr:cNvPr>
        <xdr:cNvSpPr txBox="1"/>
      </xdr:nvSpPr>
      <xdr:spPr>
        <a:xfrm>
          <a:off x="3819525" y="1009650"/>
          <a:ext cx="278762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BON DE COMMANDE JEUX </a:t>
          </a:r>
        </a:p>
      </xdr:txBody>
    </xdr:sp>
    <xdr:clientData/>
  </xdr:oneCellAnchor>
  <xdr:oneCellAnchor>
    <xdr:from>
      <xdr:col>11</xdr:col>
      <xdr:colOff>514350</xdr:colOff>
      <xdr:row>3</xdr:row>
      <xdr:rowOff>133350</xdr:rowOff>
    </xdr:from>
    <xdr:ext cx="652743" cy="374141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xmlns="" id="{0700863D-2234-4840-9731-4B9B1E8A7683}"/>
            </a:ext>
          </a:extLst>
        </xdr:cNvPr>
        <xdr:cNvSpPr txBox="1"/>
      </xdr:nvSpPr>
      <xdr:spPr>
        <a:xfrm>
          <a:off x="7858125" y="1009650"/>
          <a:ext cx="65274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2021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WW.SITE%20OFFICE%20ONE/SCO%20MAJU+JEUX/BON%20DE%20COMMANDE%20JEUX%202021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N CMDE NATHAN"/>
      <sheetName val="BON CMDE LAKESHORE"/>
      <sheetName val="BON CMDE ASCO CELDA"/>
      <sheetName val="BON CMDE 10 DOIGTS"/>
      <sheetName val="TARIF JEUX 2021-2022"/>
    </sheetNames>
    <sheetDataSet>
      <sheetData sheetId="0"/>
      <sheetData sheetId="1"/>
      <sheetData sheetId="2"/>
      <sheetData sheetId="3"/>
      <sheetData sheetId="4">
        <row r="1140">
          <cell r="A1140" t="str">
            <v>AA340BK</v>
          </cell>
          <cell r="B1140" t="str">
            <v>Washable Fingerpaint - Pint - Black</v>
          </cell>
          <cell r="C1140">
            <v>2</v>
          </cell>
          <cell r="D1140">
            <v>829</v>
          </cell>
          <cell r="E1140">
            <v>0.16</v>
          </cell>
          <cell r="F1140">
            <v>962</v>
          </cell>
          <cell r="G1140" t="str">
            <v>LAKESHORE</v>
          </cell>
        </row>
        <row r="1141">
          <cell r="A1141" t="str">
            <v>AA340BK</v>
          </cell>
          <cell r="B1141" t="str">
            <v>Washable Fingerpaint - Pint - Black</v>
          </cell>
          <cell r="C1141">
            <v>2</v>
          </cell>
          <cell r="D1141">
            <v>829</v>
          </cell>
          <cell r="E1141">
            <v>0.16</v>
          </cell>
          <cell r="F1141">
            <v>962</v>
          </cell>
          <cell r="G1141" t="str">
            <v>LAKESHORE</v>
          </cell>
        </row>
        <row r="1142">
          <cell r="A1142" t="str">
            <v>AA340BR</v>
          </cell>
          <cell r="B1142" t="str">
            <v>Washable Fingerpaint - Pint - Brown</v>
          </cell>
          <cell r="C1142">
            <v>2</v>
          </cell>
          <cell r="D1142">
            <v>829</v>
          </cell>
          <cell r="E1142">
            <v>0.16</v>
          </cell>
          <cell r="F1142">
            <v>962</v>
          </cell>
          <cell r="G1142" t="str">
            <v>LAKESHORE</v>
          </cell>
        </row>
        <row r="1143">
          <cell r="A1143" t="str">
            <v>AA340BR</v>
          </cell>
          <cell r="B1143" t="str">
            <v>Washable Fingerpaint - Pint - Brown</v>
          </cell>
          <cell r="C1143">
            <v>2</v>
          </cell>
          <cell r="D1143">
            <v>829</v>
          </cell>
          <cell r="E1143">
            <v>0.16</v>
          </cell>
          <cell r="F1143">
            <v>962</v>
          </cell>
          <cell r="G1143" t="str">
            <v>LAKESHORE</v>
          </cell>
        </row>
        <row r="1144">
          <cell r="A1144" t="str">
            <v>AA340BU</v>
          </cell>
          <cell r="B1144" t="str">
            <v>Washable Fingerpaint - Pint - Blue</v>
          </cell>
          <cell r="C1144">
            <v>2</v>
          </cell>
          <cell r="D1144">
            <v>829</v>
          </cell>
          <cell r="E1144">
            <v>0.16</v>
          </cell>
          <cell r="F1144">
            <v>962</v>
          </cell>
          <cell r="G1144" t="str">
            <v>LAKESHORE</v>
          </cell>
        </row>
        <row r="1145">
          <cell r="A1145" t="str">
            <v>AA340GR</v>
          </cell>
          <cell r="B1145" t="str">
            <v>Washable Fingerpaint - Pint - Green</v>
          </cell>
          <cell r="C1145">
            <v>2</v>
          </cell>
          <cell r="D1145">
            <v>829</v>
          </cell>
          <cell r="E1145">
            <v>0.16</v>
          </cell>
          <cell r="F1145">
            <v>962</v>
          </cell>
          <cell r="G1145" t="str">
            <v>LAKESHORE</v>
          </cell>
        </row>
        <row r="1146">
          <cell r="A1146" t="str">
            <v>AA340GR</v>
          </cell>
          <cell r="B1146" t="str">
            <v>Washable Fingerpaint - Pint - Green</v>
          </cell>
          <cell r="C1146">
            <v>2</v>
          </cell>
          <cell r="D1146">
            <v>829</v>
          </cell>
          <cell r="E1146">
            <v>0.16</v>
          </cell>
          <cell r="F1146">
            <v>962</v>
          </cell>
          <cell r="G1146" t="str">
            <v>LAKESHORE</v>
          </cell>
        </row>
        <row r="1147">
          <cell r="A1147" t="str">
            <v>AA340RD</v>
          </cell>
          <cell r="B1147" t="str">
            <v>Washable Fingerpaint - Pint - Red</v>
          </cell>
          <cell r="C1147">
            <v>2</v>
          </cell>
          <cell r="D1147">
            <v>829</v>
          </cell>
          <cell r="E1147">
            <v>0.16</v>
          </cell>
          <cell r="F1147">
            <v>962</v>
          </cell>
          <cell r="G1147" t="str">
            <v>LAKESHORE</v>
          </cell>
        </row>
        <row r="1148">
          <cell r="A1148" t="str">
            <v>AA340RG</v>
          </cell>
          <cell r="B1148" t="str">
            <v>Washable Fingerpaint - Pint - Orange</v>
          </cell>
          <cell r="C1148">
            <v>2</v>
          </cell>
          <cell r="D1148">
            <v>829</v>
          </cell>
          <cell r="E1148">
            <v>0.16</v>
          </cell>
          <cell r="F1148">
            <v>962</v>
          </cell>
          <cell r="G1148" t="str">
            <v>LAKESHORE</v>
          </cell>
        </row>
        <row r="1149">
          <cell r="A1149" t="str">
            <v>AA340TQ</v>
          </cell>
          <cell r="B1149" t="str">
            <v>Washable Fingerpaint - Pint - Turquoise</v>
          </cell>
          <cell r="C1149">
            <v>2</v>
          </cell>
          <cell r="D1149">
            <v>829</v>
          </cell>
          <cell r="E1149">
            <v>0.16</v>
          </cell>
          <cell r="F1149">
            <v>962</v>
          </cell>
          <cell r="G1149" t="str">
            <v>LAKESHORE</v>
          </cell>
        </row>
        <row r="1150">
          <cell r="A1150" t="str">
            <v>AA340VT</v>
          </cell>
          <cell r="B1150" t="str">
            <v>Washable Fingerpaint - Pint - Violet</v>
          </cell>
          <cell r="C1150">
            <v>2</v>
          </cell>
          <cell r="D1150">
            <v>829</v>
          </cell>
          <cell r="E1150">
            <v>0.16</v>
          </cell>
          <cell r="F1150">
            <v>962</v>
          </cell>
          <cell r="G1150" t="str">
            <v>LAKESHORE</v>
          </cell>
        </row>
        <row r="1151">
          <cell r="A1151" t="str">
            <v>AA340WT</v>
          </cell>
          <cell r="B1151" t="str">
            <v>Washable Fingerpaint - Pint - White</v>
          </cell>
          <cell r="C1151">
            <v>2</v>
          </cell>
          <cell r="D1151">
            <v>829</v>
          </cell>
          <cell r="E1151">
            <v>0.16</v>
          </cell>
          <cell r="F1151">
            <v>962</v>
          </cell>
          <cell r="G1151" t="str">
            <v>LAKESHORE</v>
          </cell>
        </row>
        <row r="1152">
          <cell r="A1152" t="str">
            <v>AA340YE</v>
          </cell>
          <cell r="B1152" t="str">
            <v>Washable Fingerpaint - Pint - Yellow</v>
          </cell>
          <cell r="C1152">
            <v>2</v>
          </cell>
          <cell r="D1152">
            <v>829</v>
          </cell>
          <cell r="E1152">
            <v>0.16</v>
          </cell>
          <cell r="F1152">
            <v>962</v>
          </cell>
          <cell r="G1152" t="str">
            <v>LAKESHORE</v>
          </cell>
        </row>
        <row r="1153">
          <cell r="A1153" t="str">
            <v>AA342</v>
          </cell>
          <cell r="B1153" t="str">
            <v>Washable Fingerpaint - Pint - Set of 10 Colors</v>
          </cell>
          <cell r="C1153">
            <v>2</v>
          </cell>
          <cell r="D1153">
            <v>8140</v>
          </cell>
          <cell r="E1153">
            <v>0.16</v>
          </cell>
          <cell r="F1153">
            <v>9442</v>
          </cell>
          <cell r="G1153" t="str">
            <v>LAKESHORE</v>
          </cell>
        </row>
        <row r="1154">
          <cell r="A1154" t="str">
            <v>AB216</v>
          </cell>
          <cell r="B1154" t="str">
            <v>Paint &amp; Craft Trays - Set of 6</v>
          </cell>
          <cell r="C1154">
            <v>2</v>
          </cell>
          <cell r="D1154">
            <v>4751</v>
          </cell>
          <cell r="E1154">
            <v>0.16</v>
          </cell>
          <cell r="F1154">
            <v>5511</v>
          </cell>
          <cell r="G1154" t="str">
            <v>LAKESHORE</v>
          </cell>
        </row>
        <row r="1155">
          <cell r="A1155" t="str">
            <v>DG123</v>
          </cell>
          <cell r="B1155" t="str">
            <v>Toddler Heavy-Duty Hardwood Easel</v>
          </cell>
          <cell r="C1155">
            <v>2</v>
          </cell>
          <cell r="D1155">
            <v>37444</v>
          </cell>
          <cell r="E1155">
            <v>0.16</v>
          </cell>
          <cell r="F1155">
            <v>43435</v>
          </cell>
          <cell r="G1155" t="str">
            <v>LAKESHORE</v>
          </cell>
        </row>
        <row r="1156">
          <cell r="A1156" t="str">
            <v>LA949</v>
          </cell>
          <cell r="B1156" t="str">
            <v>Lakeshore Heavy-Duty Hardwood Easel</v>
          </cell>
          <cell r="C1156">
            <v>2</v>
          </cell>
          <cell r="D1156">
            <v>41588</v>
          </cell>
          <cell r="E1156">
            <v>0.16</v>
          </cell>
          <cell r="F1156">
            <v>48242</v>
          </cell>
          <cell r="G1156" t="str">
            <v>LAKESHORE</v>
          </cell>
        </row>
        <row r="1157">
          <cell r="A1157" t="str">
            <v>LC195</v>
          </cell>
          <cell r="B1157" t="str">
            <v>Paint Pump</v>
          </cell>
          <cell r="C1157">
            <v>2</v>
          </cell>
          <cell r="D1157">
            <v>764</v>
          </cell>
          <cell r="E1157">
            <v>0.16</v>
          </cell>
          <cell r="F1157">
            <v>886</v>
          </cell>
          <cell r="G1157" t="str">
            <v>LAKESHORE</v>
          </cell>
        </row>
        <row r="1158">
          <cell r="A1158" t="str">
            <v>PX2016BK</v>
          </cell>
          <cell r="B1158" t="str">
            <v>Lakeshore Fully Washable Liquid Tempera Paint - Pint - Black</v>
          </cell>
          <cell r="C1158">
            <v>2</v>
          </cell>
          <cell r="D1158">
            <v>829</v>
          </cell>
          <cell r="E1158">
            <v>0.16</v>
          </cell>
          <cell r="F1158">
            <v>962</v>
          </cell>
          <cell r="G1158" t="str">
            <v>LAKESHORE</v>
          </cell>
        </row>
        <row r="1159">
          <cell r="A1159" t="str">
            <v>PX2016BK</v>
          </cell>
          <cell r="B1159" t="str">
            <v>Lakeshore Fully Washable Liquid Tempera Paint - Pint - Black</v>
          </cell>
          <cell r="C1159">
            <v>2</v>
          </cell>
          <cell r="D1159">
            <v>829</v>
          </cell>
          <cell r="E1159">
            <v>0.16</v>
          </cell>
          <cell r="F1159">
            <v>962</v>
          </cell>
          <cell r="G1159" t="str">
            <v>LAKESHORE</v>
          </cell>
        </row>
        <row r="1160">
          <cell r="A1160" t="str">
            <v>PX2016BR</v>
          </cell>
          <cell r="B1160" t="str">
            <v>Lakeshore Fully Washable Liquid Tempera Paint - Pint - Brown</v>
          </cell>
          <cell r="C1160">
            <v>2</v>
          </cell>
          <cell r="D1160">
            <v>829</v>
          </cell>
          <cell r="E1160">
            <v>0.16</v>
          </cell>
          <cell r="F1160">
            <v>962</v>
          </cell>
          <cell r="G1160" t="str">
            <v>LAKESHORE</v>
          </cell>
        </row>
        <row r="1161">
          <cell r="A1161" t="str">
            <v>PX2016BR</v>
          </cell>
          <cell r="B1161" t="str">
            <v>Lakeshore Fully Washable Liquid Tempera Paint - Pint - Brown</v>
          </cell>
          <cell r="C1161">
            <v>2</v>
          </cell>
          <cell r="D1161">
            <v>829</v>
          </cell>
          <cell r="E1161">
            <v>0.16</v>
          </cell>
          <cell r="F1161">
            <v>962</v>
          </cell>
          <cell r="G1161" t="str">
            <v>LAKESHORE</v>
          </cell>
        </row>
        <row r="1162">
          <cell r="A1162" t="str">
            <v>PX2016BU</v>
          </cell>
          <cell r="B1162" t="str">
            <v>Lakeshore Fully Washable Liquid Tempera Paint - Pint - Blue</v>
          </cell>
          <cell r="C1162">
            <v>2</v>
          </cell>
          <cell r="D1162">
            <v>829</v>
          </cell>
          <cell r="E1162">
            <v>0.16</v>
          </cell>
          <cell r="F1162">
            <v>962</v>
          </cell>
          <cell r="G1162" t="str">
            <v>LAKESHORE</v>
          </cell>
        </row>
        <row r="1163">
          <cell r="A1163" t="str">
            <v>PX2016GR</v>
          </cell>
          <cell r="B1163" t="str">
            <v>Lakeshore Fully Washable Liquid Tempera Paint - Pint - Green</v>
          </cell>
          <cell r="C1163">
            <v>2</v>
          </cell>
          <cell r="D1163">
            <v>829</v>
          </cell>
          <cell r="E1163">
            <v>0.16</v>
          </cell>
          <cell r="F1163">
            <v>962</v>
          </cell>
          <cell r="G1163" t="str">
            <v>LAKESHORE</v>
          </cell>
        </row>
        <row r="1164">
          <cell r="A1164" t="str">
            <v>PX2016GR</v>
          </cell>
          <cell r="B1164" t="str">
            <v>Lakeshore Fully Washable Liquid Tempera Paint - Pint - Green</v>
          </cell>
          <cell r="C1164">
            <v>2</v>
          </cell>
          <cell r="D1164">
            <v>829</v>
          </cell>
          <cell r="E1164">
            <v>0.16</v>
          </cell>
          <cell r="F1164">
            <v>962</v>
          </cell>
          <cell r="G1164" t="str">
            <v>LAKESHORE</v>
          </cell>
        </row>
        <row r="1165">
          <cell r="A1165" t="str">
            <v>PX2016RD</v>
          </cell>
          <cell r="B1165" t="str">
            <v>Lakeshore Fully Washable Liquid Tempera Paint - Pint - Red</v>
          </cell>
          <cell r="C1165">
            <v>2</v>
          </cell>
          <cell r="D1165">
            <v>829</v>
          </cell>
          <cell r="E1165">
            <v>0.16</v>
          </cell>
          <cell r="F1165">
            <v>962</v>
          </cell>
          <cell r="G1165" t="str">
            <v>LAKESHORE</v>
          </cell>
        </row>
        <row r="1166">
          <cell r="A1166" t="str">
            <v>PX2016RG</v>
          </cell>
          <cell r="B1166" t="str">
            <v>Lakeshore Fully Washable Liquid Tempera Paint - Pint - Orange</v>
          </cell>
          <cell r="C1166">
            <v>2</v>
          </cell>
          <cell r="D1166">
            <v>829</v>
          </cell>
          <cell r="E1166">
            <v>0.16</v>
          </cell>
          <cell r="F1166">
            <v>962</v>
          </cell>
          <cell r="G1166" t="str">
            <v>LAKESHORE</v>
          </cell>
        </row>
        <row r="1167">
          <cell r="A1167" t="str">
            <v>PX2016TQ</v>
          </cell>
          <cell r="B1167" t="str">
            <v>Lakeshore Fully Washable Liquid Tempera Paint - Pint - Turquoise</v>
          </cell>
          <cell r="C1167">
            <v>2</v>
          </cell>
          <cell r="D1167">
            <v>829</v>
          </cell>
          <cell r="E1167">
            <v>0.16</v>
          </cell>
          <cell r="F1167">
            <v>962</v>
          </cell>
          <cell r="G1167" t="str">
            <v>LAKESHORE</v>
          </cell>
        </row>
        <row r="1168">
          <cell r="A1168" t="str">
            <v>PX2016VT</v>
          </cell>
          <cell r="B1168" t="str">
            <v>Lakeshore Fully Washable Liquid Tempera Paint - Pint - Violet</v>
          </cell>
          <cell r="C1168">
            <v>2</v>
          </cell>
          <cell r="D1168">
            <v>829</v>
          </cell>
          <cell r="E1168">
            <v>0.16</v>
          </cell>
          <cell r="F1168">
            <v>962</v>
          </cell>
          <cell r="G1168" t="str">
            <v>LAKESHORE</v>
          </cell>
        </row>
        <row r="1169">
          <cell r="A1169" t="str">
            <v>PX2016WT</v>
          </cell>
          <cell r="B1169" t="str">
            <v>Lakeshore Fully Washable Liquid Tempera Paint - Pint - White</v>
          </cell>
          <cell r="C1169">
            <v>2</v>
          </cell>
          <cell r="D1169">
            <v>829</v>
          </cell>
          <cell r="E1169">
            <v>0.16</v>
          </cell>
          <cell r="F1169">
            <v>962</v>
          </cell>
          <cell r="G1169" t="str">
            <v>LAKESHORE</v>
          </cell>
        </row>
        <row r="1170">
          <cell r="A1170" t="str">
            <v>PX2016YE</v>
          </cell>
          <cell r="B1170" t="str">
            <v>Lakeshore Fully Washable Liquid Tempera Paint - Pint - Yellow</v>
          </cell>
          <cell r="C1170">
            <v>2</v>
          </cell>
          <cell r="D1170">
            <v>829</v>
          </cell>
          <cell r="E1170">
            <v>0.16</v>
          </cell>
          <cell r="F1170">
            <v>962</v>
          </cell>
          <cell r="G1170" t="str">
            <v>LAKESHORE</v>
          </cell>
        </row>
        <row r="1171">
          <cell r="A1171" t="str">
            <v>PX2020</v>
          </cell>
          <cell r="B1171" t="str">
            <v>Lakeshore Fully Washable Liquid Tempera Paint - Pint - Set of 10 Colors</v>
          </cell>
          <cell r="C1171">
            <v>2</v>
          </cell>
          <cell r="D1171">
            <v>8199</v>
          </cell>
          <cell r="E1171">
            <v>0.16</v>
          </cell>
          <cell r="F1171">
            <v>9511</v>
          </cell>
          <cell r="G1171" t="str">
            <v>LAKESHORE</v>
          </cell>
        </row>
        <row r="1172">
          <cell r="A1172" t="str">
            <v>PX2128BK</v>
          </cell>
          <cell r="B1172" t="str">
            <v>Lakeshore Fully Washable Liquid Tempera Paint - Gallon - Black</v>
          </cell>
          <cell r="C1172">
            <v>2</v>
          </cell>
          <cell r="D1172">
            <v>3999</v>
          </cell>
          <cell r="E1172">
            <v>0.16</v>
          </cell>
          <cell r="F1172">
            <v>4639</v>
          </cell>
          <cell r="G1172" t="str">
            <v>LAKESHORE</v>
          </cell>
        </row>
        <row r="1173">
          <cell r="A1173" t="str">
            <v>PX2128BK</v>
          </cell>
          <cell r="B1173" t="str">
            <v>Lakeshore Fully Washable Liquid Tempera Paint - Gallon - Black</v>
          </cell>
          <cell r="C1173">
            <v>2</v>
          </cell>
          <cell r="D1173">
            <v>3999</v>
          </cell>
          <cell r="E1173">
            <v>0.16</v>
          </cell>
          <cell r="F1173">
            <v>4639</v>
          </cell>
          <cell r="G1173" t="str">
            <v>LAKESHORE</v>
          </cell>
        </row>
        <row r="1174">
          <cell r="A1174" t="str">
            <v>PX2128BR</v>
          </cell>
          <cell r="B1174" t="str">
            <v>Lakeshore Fully Washable Liquid Tempera Paint - Gallon - Brown</v>
          </cell>
          <cell r="C1174">
            <v>2</v>
          </cell>
          <cell r="D1174">
            <v>3999</v>
          </cell>
          <cell r="E1174">
            <v>0.16</v>
          </cell>
          <cell r="F1174">
            <v>4639</v>
          </cell>
          <cell r="G1174" t="str">
            <v>LAKESHORE</v>
          </cell>
        </row>
        <row r="1175">
          <cell r="A1175" t="str">
            <v>PX2128BR</v>
          </cell>
          <cell r="B1175" t="str">
            <v>Lakeshore Fully Washable Liquid Tempera Paint - Gallon - Brown</v>
          </cell>
          <cell r="C1175">
            <v>2</v>
          </cell>
          <cell r="D1175">
            <v>3999</v>
          </cell>
          <cell r="E1175">
            <v>0.16</v>
          </cell>
          <cell r="F1175">
            <v>4639</v>
          </cell>
          <cell r="G1175" t="str">
            <v>LAKESHORE</v>
          </cell>
        </row>
        <row r="1176">
          <cell r="A1176" t="str">
            <v>PX2128BU</v>
          </cell>
          <cell r="B1176" t="str">
            <v>Lakeshore Fully Washable Liquid Tempera Paint - Gallon - Blue</v>
          </cell>
          <cell r="C1176">
            <v>2</v>
          </cell>
          <cell r="D1176">
            <v>3999</v>
          </cell>
          <cell r="E1176">
            <v>0.16</v>
          </cell>
          <cell r="F1176">
            <v>4639</v>
          </cell>
          <cell r="G1176" t="str">
            <v>LAKESHORE</v>
          </cell>
        </row>
        <row r="1177">
          <cell r="A1177" t="str">
            <v>PX2128GR</v>
          </cell>
          <cell r="B1177" t="str">
            <v>Lakeshore Fully Washable Liquid Tempera Paint - Gallon - Green</v>
          </cell>
          <cell r="C1177">
            <v>2</v>
          </cell>
          <cell r="D1177">
            <v>3999</v>
          </cell>
          <cell r="E1177">
            <v>0.16</v>
          </cell>
          <cell r="F1177">
            <v>4639</v>
          </cell>
          <cell r="G1177" t="str">
            <v>LAKESHORE</v>
          </cell>
        </row>
        <row r="1178">
          <cell r="A1178" t="str">
            <v>PX2128GR</v>
          </cell>
          <cell r="B1178" t="str">
            <v>Lakeshore Fully Washable Liquid Tempera Paint - Gallon - Green</v>
          </cell>
          <cell r="C1178">
            <v>2</v>
          </cell>
          <cell r="D1178">
            <v>3999</v>
          </cell>
          <cell r="E1178">
            <v>0.16</v>
          </cell>
          <cell r="F1178">
            <v>4639</v>
          </cell>
          <cell r="G1178" t="str">
            <v>LAKESHORE</v>
          </cell>
        </row>
        <row r="1179">
          <cell r="A1179" t="str">
            <v>PX2128RD</v>
          </cell>
          <cell r="B1179" t="str">
            <v>Lakeshore Fully Washable Liquid Tempera Paint - Gallon - Red</v>
          </cell>
          <cell r="C1179">
            <v>2</v>
          </cell>
          <cell r="D1179">
            <v>3999</v>
          </cell>
          <cell r="E1179">
            <v>0.16</v>
          </cell>
          <cell r="F1179">
            <v>4639</v>
          </cell>
          <cell r="G1179" t="str">
            <v>LAKESHORE</v>
          </cell>
        </row>
        <row r="1180">
          <cell r="A1180" t="str">
            <v>PX2128RG</v>
          </cell>
          <cell r="B1180" t="str">
            <v>Lakeshore Fully Washable Liquid Tempera Paint - Gallon - Orange</v>
          </cell>
          <cell r="C1180">
            <v>2</v>
          </cell>
          <cell r="D1180">
            <v>3999</v>
          </cell>
          <cell r="E1180">
            <v>0.16</v>
          </cell>
          <cell r="F1180">
            <v>4639</v>
          </cell>
          <cell r="G1180" t="str">
            <v>LAKESHORE</v>
          </cell>
        </row>
        <row r="1181">
          <cell r="A1181" t="str">
            <v>PX2128TQ</v>
          </cell>
          <cell r="B1181" t="str">
            <v>Lakeshore Fully Washable Liquid Tempera Paint - Gallon - Turquoise</v>
          </cell>
          <cell r="C1181">
            <v>2</v>
          </cell>
          <cell r="D1181">
            <v>3999</v>
          </cell>
          <cell r="E1181">
            <v>0.16</v>
          </cell>
          <cell r="F1181">
            <v>4639</v>
          </cell>
          <cell r="G1181" t="str">
            <v>LAKESHORE</v>
          </cell>
        </row>
        <row r="1182">
          <cell r="A1182" t="str">
            <v>PX2128VT</v>
          </cell>
          <cell r="B1182" t="str">
            <v>Lakeshore Fully Washable Liquid Tempera Paint - Gallon - Violet</v>
          </cell>
          <cell r="C1182">
            <v>2</v>
          </cell>
          <cell r="D1182">
            <v>3999</v>
          </cell>
          <cell r="E1182">
            <v>0.16</v>
          </cell>
          <cell r="F1182">
            <v>4639</v>
          </cell>
          <cell r="G1182" t="str">
            <v>LAKESHORE</v>
          </cell>
        </row>
        <row r="1183">
          <cell r="A1183" t="str">
            <v>PX2128WT</v>
          </cell>
          <cell r="B1183" t="str">
            <v>Lakeshore Fully Washable Liquid Tempera Paint - Gallon - White</v>
          </cell>
          <cell r="C1183">
            <v>2</v>
          </cell>
          <cell r="D1183">
            <v>3999</v>
          </cell>
          <cell r="E1183">
            <v>0.16</v>
          </cell>
          <cell r="F1183">
            <v>4639</v>
          </cell>
          <cell r="G1183" t="str">
            <v>LAKESHORE</v>
          </cell>
        </row>
        <row r="1184">
          <cell r="A1184" t="str">
            <v>PX2128YE</v>
          </cell>
          <cell r="B1184" t="str">
            <v>Lakeshore Fully Washable Liquid Tempera Paint - Gallon - Yellow</v>
          </cell>
          <cell r="C1184">
            <v>2</v>
          </cell>
          <cell r="D1184">
            <v>3999</v>
          </cell>
          <cell r="E1184">
            <v>0.16</v>
          </cell>
          <cell r="F1184">
            <v>4639</v>
          </cell>
          <cell r="G1184" t="str">
            <v>LAKESHORE</v>
          </cell>
        </row>
        <row r="1185">
          <cell r="A1185" t="str">
            <v>TA9</v>
          </cell>
          <cell r="B1185" t="str">
            <v>Newsprint Easel Paper - 18" x 24"</v>
          </cell>
          <cell r="C1185">
            <v>2</v>
          </cell>
          <cell r="D1185">
            <v>4381</v>
          </cell>
          <cell r="E1185">
            <v>0.16</v>
          </cell>
          <cell r="F1185">
            <v>5082</v>
          </cell>
          <cell r="G1185" t="str">
            <v>LAKESHORE</v>
          </cell>
        </row>
        <row r="1186">
          <cell r="A1186" t="str">
            <v>CG639</v>
          </cell>
          <cell r="B1186" t="str">
            <v>Roll-On Painters - Set of 10 Colors</v>
          </cell>
          <cell r="C1186">
            <v>3</v>
          </cell>
          <cell r="D1186">
            <v>4632</v>
          </cell>
          <cell r="E1186">
            <v>0.16</v>
          </cell>
          <cell r="F1186">
            <v>5373</v>
          </cell>
          <cell r="G1186" t="str">
            <v>LAKESHORE</v>
          </cell>
        </row>
        <row r="1187">
          <cell r="A1187" t="str">
            <v>EE365</v>
          </cell>
          <cell r="B1187" t="str">
            <v>Space-Saver Mobile Art Center</v>
          </cell>
          <cell r="C1187">
            <v>3</v>
          </cell>
          <cell r="D1187">
            <v>58815</v>
          </cell>
          <cell r="E1187">
            <v>0.16</v>
          </cell>
          <cell r="F1187">
            <v>68225</v>
          </cell>
          <cell r="G1187" t="str">
            <v>LAKESHORE</v>
          </cell>
        </row>
        <row r="1188">
          <cell r="A1188" t="str">
            <v>LA318BU</v>
          </cell>
          <cell r="B1188" t="str">
            <v>Washable Glitter Tempera Paint - Pint - Blue</v>
          </cell>
          <cell r="C1188">
            <v>3</v>
          </cell>
          <cell r="D1188">
            <v>903</v>
          </cell>
          <cell r="E1188">
            <v>0.16</v>
          </cell>
          <cell r="F1188">
            <v>1047</v>
          </cell>
          <cell r="G1188" t="str">
            <v>LAKESHORE</v>
          </cell>
        </row>
        <row r="1189">
          <cell r="A1189" t="str">
            <v>LA318GL</v>
          </cell>
          <cell r="B1189" t="str">
            <v>Washable Glitter Tempera Paint - Pint - Gold</v>
          </cell>
          <cell r="C1189">
            <v>3</v>
          </cell>
          <cell r="D1189">
            <v>903</v>
          </cell>
          <cell r="E1189">
            <v>0.16</v>
          </cell>
          <cell r="F1189">
            <v>1047</v>
          </cell>
          <cell r="G1189" t="str">
            <v>LAKESHORE</v>
          </cell>
        </row>
        <row r="1190">
          <cell r="A1190" t="str">
            <v>LA318GR</v>
          </cell>
          <cell r="B1190" t="str">
            <v>Washable Glitter Tempera Paint - Pint - Green</v>
          </cell>
          <cell r="C1190">
            <v>3</v>
          </cell>
          <cell r="D1190">
            <v>903</v>
          </cell>
          <cell r="E1190">
            <v>0.16</v>
          </cell>
          <cell r="F1190">
            <v>1047</v>
          </cell>
          <cell r="G1190" t="str">
            <v>LAKESHORE</v>
          </cell>
        </row>
        <row r="1191">
          <cell r="A1191" t="str">
            <v>LA318RD</v>
          </cell>
          <cell r="B1191" t="str">
            <v>Washable Glitter Tempera Paint - Pint - Red</v>
          </cell>
          <cell r="C1191">
            <v>3</v>
          </cell>
          <cell r="D1191">
            <v>903</v>
          </cell>
          <cell r="E1191">
            <v>0.16</v>
          </cell>
          <cell r="F1191">
            <v>1047</v>
          </cell>
          <cell r="G1191" t="str">
            <v>LAKESHORE</v>
          </cell>
        </row>
        <row r="1192">
          <cell r="A1192" t="str">
            <v>LA318RG</v>
          </cell>
          <cell r="B1192" t="str">
            <v>Washable Glitter Tempera Paint - Pint - Orange</v>
          </cell>
          <cell r="C1192">
            <v>3</v>
          </cell>
          <cell r="D1192">
            <v>903</v>
          </cell>
          <cell r="E1192">
            <v>0.16</v>
          </cell>
          <cell r="F1192">
            <v>1047</v>
          </cell>
          <cell r="G1192" t="str">
            <v>LAKESHORE</v>
          </cell>
        </row>
        <row r="1193">
          <cell r="A1193" t="str">
            <v>LA318SV</v>
          </cell>
          <cell r="B1193" t="str">
            <v>Washable Glitter Tempera Paint - Pint - Silver</v>
          </cell>
          <cell r="C1193">
            <v>3</v>
          </cell>
          <cell r="D1193">
            <v>903</v>
          </cell>
          <cell r="E1193">
            <v>0.16</v>
          </cell>
          <cell r="F1193">
            <v>1047</v>
          </cell>
          <cell r="G1193" t="str">
            <v>LAKESHORE</v>
          </cell>
        </row>
        <row r="1194">
          <cell r="A1194" t="str">
            <v>LA318VT</v>
          </cell>
          <cell r="B1194" t="str">
            <v>Washable Glitter Tempera Paint - Pint - Violet</v>
          </cell>
          <cell r="C1194">
            <v>3</v>
          </cell>
          <cell r="D1194">
            <v>903</v>
          </cell>
          <cell r="E1194">
            <v>0.16</v>
          </cell>
          <cell r="F1194">
            <v>1047</v>
          </cell>
          <cell r="G1194" t="str">
            <v>LAKESHORE</v>
          </cell>
        </row>
        <row r="1195">
          <cell r="A1195" t="str">
            <v>LA318YE</v>
          </cell>
          <cell r="B1195" t="str">
            <v>Washable Glitter Tempera Paint - Pint - Yellow</v>
          </cell>
          <cell r="C1195">
            <v>3</v>
          </cell>
          <cell r="D1195">
            <v>903</v>
          </cell>
          <cell r="E1195">
            <v>0.16</v>
          </cell>
          <cell r="F1195">
            <v>1047</v>
          </cell>
          <cell r="G1195" t="str">
            <v>LAKESHORE</v>
          </cell>
        </row>
        <row r="1196">
          <cell r="A1196" t="str">
            <v>LA322</v>
          </cell>
          <cell r="B1196" t="str">
            <v>Washable Glitter Tempera Paint - Pint - Set of 8 Colors</v>
          </cell>
          <cell r="C1196">
            <v>3</v>
          </cell>
          <cell r="D1196">
            <v>7134</v>
          </cell>
          <cell r="E1196">
            <v>0.16</v>
          </cell>
          <cell r="F1196">
            <v>8275</v>
          </cell>
          <cell r="G1196" t="str">
            <v>LAKESHORE</v>
          </cell>
        </row>
        <row r="1197">
          <cell r="A1197" t="str">
            <v>LL329</v>
          </cell>
          <cell r="B1197" t="str">
            <v>Stow &amp; Go Art Easel</v>
          </cell>
          <cell r="C1197">
            <v>3</v>
          </cell>
          <cell r="D1197">
            <v>47730</v>
          </cell>
          <cell r="E1197">
            <v>0.16</v>
          </cell>
          <cell r="F1197">
            <v>55367</v>
          </cell>
          <cell r="G1197" t="str">
            <v>LAKESHORE</v>
          </cell>
        </row>
        <row r="1198">
          <cell r="A1198" t="str">
            <v>PX128BK</v>
          </cell>
          <cell r="B1198" t="str">
            <v>Superbright Liquid Tempera Paint - Gallon - Black</v>
          </cell>
          <cell r="C1198">
            <v>3</v>
          </cell>
          <cell r="D1198">
            <v>3019</v>
          </cell>
          <cell r="E1198">
            <v>0.16</v>
          </cell>
          <cell r="F1198">
            <v>3502</v>
          </cell>
          <cell r="G1198" t="str">
            <v>LAKESHORE</v>
          </cell>
        </row>
        <row r="1199">
          <cell r="A1199" t="str">
            <v>PX128BR</v>
          </cell>
          <cell r="B1199" t="str">
            <v>Superbright Liquid Tempera Paint - Gallon - Brown</v>
          </cell>
          <cell r="C1199">
            <v>3</v>
          </cell>
          <cell r="D1199">
            <v>3019</v>
          </cell>
          <cell r="E1199">
            <v>0.16</v>
          </cell>
          <cell r="F1199">
            <v>3502</v>
          </cell>
          <cell r="G1199" t="str">
            <v>LAKESHORE</v>
          </cell>
        </row>
        <row r="1200">
          <cell r="A1200" t="str">
            <v>PX128BU</v>
          </cell>
          <cell r="B1200" t="str">
            <v>Superbright Liquid Tempera Paint - Gallon - Blue</v>
          </cell>
          <cell r="C1200">
            <v>3</v>
          </cell>
          <cell r="D1200">
            <v>3019</v>
          </cell>
          <cell r="E1200">
            <v>0.16</v>
          </cell>
          <cell r="F1200">
            <v>3502</v>
          </cell>
          <cell r="G1200" t="str">
            <v>LAKESHORE</v>
          </cell>
        </row>
        <row r="1201">
          <cell r="A1201" t="str">
            <v>PX128GR</v>
          </cell>
          <cell r="B1201" t="str">
            <v>Superbright Liquid Tempera Paint - Gallon - Green</v>
          </cell>
          <cell r="C1201">
            <v>3</v>
          </cell>
          <cell r="D1201">
            <v>3019</v>
          </cell>
          <cell r="E1201">
            <v>0.16</v>
          </cell>
          <cell r="F1201">
            <v>3502</v>
          </cell>
          <cell r="G1201" t="str">
            <v>LAKESHORE</v>
          </cell>
        </row>
        <row r="1202">
          <cell r="A1202" t="str">
            <v>PX128RD</v>
          </cell>
          <cell r="B1202" t="str">
            <v>Superbright Liquid Tempera Paint - Gallon - Red</v>
          </cell>
          <cell r="C1202">
            <v>3</v>
          </cell>
          <cell r="D1202">
            <v>3019</v>
          </cell>
          <cell r="E1202">
            <v>0.16</v>
          </cell>
          <cell r="F1202">
            <v>3502</v>
          </cell>
          <cell r="G1202" t="str">
            <v>LAKESHORE</v>
          </cell>
        </row>
        <row r="1203">
          <cell r="A1203" t="str">
            <v>PX128RG</v>
          </cell>
          <cell r="B1203" t="str">
            <v>Superbright Liquid Tempera Paint - Gallon - Orange</v>
          </cell>
          <cell r="C1203">
            <v>3</v>
          </cell>
          <cell r="D1203">
            <v>3019</v>
          </cell>
          <cell r="E1203">
            <v>0.16</v>
          </cell>
          <cell r="F1203">
            <v>3502</v>
          </cell>
          <cell r="G1203" t="str">
            <v>LAKESHORE</v>
          </cell>
        </row>
        <row r="1204">
          <cell r="A1204" t="str">
            <v>PX128TQ</v>
          </cell>
          <cell r="B1204" t="str">
            <v>Superbright Liquid Tempera Paint - Gallon - Turquoise</v>
          </cell>
          <cell r="C1204">
            <v>3</v>
          </cell>
          <cell r="D1204">
            <v>3019</v>
          </cell>
          <cell r="E1204">
            <v>0.16</v>
          </cell>
          <cell r="F1204">
            <v>3502</v>
          </cell>
          <cell r="G1204" t="str">
            <v>LAKESHORE</v>
          </cell>
        </row>
        <row r="1205">
          <cell r="A1205" t="str">
            <v>PX128VT</v>
          </cell>
          <cell r="B1205" t="str">
            <v>Superbright Liquid Tempera Paint - Gallon - Violet</v>
          </cell>
          <cell r="C1205">
            <v>3</v>
          </cell>
          <cell r="D1205">
            <v>3019</v>
          </cell>
          <cell r="E1205">
            <v>0.16</v>
          </cell>
          <cell r="F1205">
            <v>3502</v>
          </cell>
          <cell r="G1205" t="str">
            <v>LAKESHORE</v>
          </cell>
        </row>
        <row r="1206">
          <cell r="A1206" t="str">
            <v>PX128WT</v>
          </cell>
          <cell r="B1206" t="str">
            <v>Superbright Liquid Tempera Paint - Gallon - White</v>
          </cell>
          <cell r="C1206">
            <v>3</v>
          </cell>
          <cell r="D1206">
            <v>3019</v>
          </cell>
          <cell r="E1206">
            <v>0.16</v>
          </cell>
          <cell r="F1206">
            <v>3502</v>
          </cell>
          <cell r="G1206" t="str">
            <v>LAKESHORE</v>
          </cell>
        </row>
        <row r="1207">
          <cell r="A1207" t="str">
            <v>PX128YE</v>
          </cell>
          <cell r="B1207" t="str">
            <v>Superbright Liquid Tempera Paint - Gallon - Yellow</v>
          </cell>
          <cell r="C1207">
            <v>3</v>
          </cell>
          <cell r="D1207">
            <v>3019</v>
          </cell>
          <cell r="E1207">
            <v>0.16</v>
          </cell>
          <cell r="F1207">
            <v>3502</v>
          </cell>
          <cell r="G1207" t="str">
            <v>LAKESHORE</v>
          </cell>
        </row>
        <row r="1208">
          <cell r="A1208" t="str">
            <v>PX80</v>
          </cell>
          <cell r="B1208" t="str">
            <v>Superbright Liquid Tempera Paint - Pint - Set of 10 Colors</v>
          </cell>
          <cell r="C1208">
            <v>3</v>
          </cell>
          <cell r="D1208">
            <v>5535</v>
          </cell>
          <cell r="E1208">
            <v>0.16</v>
          </cell>
          <cell r="F1208">
            <v>6421</v>
          </cell>
          <cell r="G1208" t="str">
            <v>LAKESHORE</v>
          </cell>
        </row>
        <row r="1209">
          <cell r="A1209" t="str">
            <v>PX8BK</v>
          </cell>
          <cell r="B1209" t="str">
            <v>Superbright Liquid Tempera Paint - Pint - Black</v>
          </cell>
          <cell r="C1209">
            <v>3</v>
          </cell>
          <cell r="D1209">
            <v>562</v>
          </cell>
          <cell r="E1209">
            <v>0.16</v>
          </cell>
          <cell r="F1209">
            <v>652</v>
          </cell>
          <cell r="G1209" t="str">
            <v>LAKESHORE</v>
          </cell>
        </row>
        <row r="1210">
          <cell r="A1210" t="str">
            <v>PX8BR</v>
          </cell>
          <cell r="B1210" t="str">
            <v>Superbright Liquid Tempera Paint - Pint - Brown</v>
          </cell>
          <cell r="C1210">
            <v>3</v>
          </cell>
          <cell r="D1210">
            <v>562</v>
          </cell>
          <cell r="E1210">
            <v>0.16</v>
          </cell>
          <cell r="F1210">
            <v>652</v>
          </cell>
          <cell r="G1210" t="str">
            <v>LAKESHORE</v>
          </cell>
        </row>
        <row r="1211">
          <cell r="A1211" t="str">
            <v>PX8BU</v>
          </cell>
          <cell r="B1211" t="str">
            <v>Superbright Liquid Tempera Paint - Pint - Blue</v>
          </cell>
          <cell r="C1211">
            <v>3</v>
          </cell>
          <cell r="D1211">
            <v>562</v>
          </cell>
          <cell r="E1211">
            <v>0.16</v>
          </cell>
          <cell r="F1211">
            <v>652</v>
          </cell>
          <cell r="G1211" t="str">
            <v>LAKESHORE</v>
          </cell>
        </row>
        <row r="1212">
          <cell r="A1212" t="str">
            <v>PX8GR</v>
          </cell>
          <cell r="B1212" t="str">
            <v>Superbright Liquid Tempera Paint - Pint - Green</v>
          </cell>
          <cell r="C1212">
            <v>3</v>
          </cell>
          <cell r="D1212">
            <v>562</v>
          </cell>
          <cell r="E1212">
            <v>0.16</v>
          </cell>
          <cell r="F1212">
            <v>652</v>
          </cell>
          <cell r="G1212" t="str">
            <v>LAKESHORE</v>
          </cell>
        </row>
        <row r="1213">
          <cell r="A1213" t="str">
            <v>PX8RD</v>
          </cell>
          <cell r="B1213" t="str">
            <v>Superbright Liquid Tempera Paint - Pint - Red</v>
          </cell>
          <cell r="C1213">
            <v>3</v>
          </cell>
          <cell r="D1213">
            <v>562</v>
          </cell>
          <cell r="E1213">
            <v>0.16</v>
          </cell>
          <cell r="F1213">
            <v>652</v>
          </cell>
          <cell r="G1213" t="str">
            <v>LAKESHORE</v>
          </cell>
        </row>
        <row r="1214">
          <cell r="A1214" t="str">
            <v>PX8RG</v>
          </cell>
          <cell r="B1214" t="str">
            <v>Superbright Liquid Tempera Paint - Pint - Orange</v>
          </cell>
          <cell r="C1214">
            <v>3</v>
          </cell>
          <cell r="D1214">
            <v>562</v>
          </cell>
          <cell r="E1214">
            <v>0.16</v>
          </cell>
          <cell r="F1214">
            <v>652</v>
          </cell>
          <cell r="G1214" t="str">
            <v>LAKESHORE</v>
          </cell>
        </row>
        <row r="1215">
          <cell r="A1215" t="str">
            <v>PX8TQ</v>
          </cell>
          <cell r="B1215" t="str">
            <v>Superbright Liquid Tempera Paint - Pint - Turquoise</v>
          </cell>
          <cell r="C1215">
            <v>3</v>
          </cell>
          <cell r="D1215">
            <v>562</v>
          </cell>
          <cell r="E1215">
            <v>0.16</v>
          </cell>
          <cell r="F1215">
            <v>652</v>
          </cell>
          <cell r="G1215" t="str">
            <v>LAKESHORE</v>
          </cell>
        </row>
        <row r="1216">
          <cell r="A1216" t="str">
            <v>PX8VT</v>
          </cell>
          <cell r="B1216" t="str">
            <v>Superbright Liquid Tempera Paint - Pint - Violet</v>
          </cell>
          <cell r="C1216">
            <v>3</v>
          </cell>
          <cell r="D1216">
            <v>562</v>
          </cell>
          <cell r="E1216">
            <v>0.16</v>
          </cell>
          <cell r="F1216">
            <v>652</v>
          </cell>
          <cell r="G1216" t="str">
            <v>LAKESHORE</v>
          </cell>
        </row>
        <row r="1217">
          <cell r="A1217" t="str">
            <v>PX8WT</v>
          </cell>
          <cell r="B1217" t="str">
            <v>Superbright Liquid Tempera Paint - Pint - White</v>
          </cell>
          <cell r="C1217">
            <v>3</v>
          </cell>
          <cell r="D1217">
            <v>562</v>
          </cell>
          <cell r="E1217">
            <v>0.16</v>
          </cell>
          <cell r="F1217">
            <v>652</v>
          </cell>
          <cell r="G1217" t="str">
            <v>LAKESHORE</v>
          </cell>
        </row>
        <row r="1218">
          <cell r="A1218" t="str">
            <v>PX8YE</v>
          </cell>
          <cell r="B1218" t="str">
            <v>Superbright Liquid Tempera Paint - Pint - Yellow</v>
          </cell>
          <cell r="C1218">
            <v>3</v>
          </cell>
          <cell r="D1218">
            <v>562</v>
          </cell>
          <cell r="E1218">
            <v>0.16</v>
          </cell>
          <cell r="F1218">
            <v>652</v>
          </cell>
          <cell r="G1218" t="str">
            <v>LAKESHORE</v>
          </cell>
        </row>
        <row r="1219">
          <cell r="A1219" t="str">
            <v>BS500</v>
          </cell>
          <cell r="B1219" t="str">
            <v>Jumbo Washable Watercolor Set</v>
          </cell>
          <cell r="C1219">
            <v>4</v>
          </cell>
          <cell r="D1219">
            <v>1122</v>
          </cell>
          <cell r="E1219">
            <v>0.16</v>
          </cell>
          <cell r="F1219">
            <v>1302</v>
          </cell>
          <cell r="G1219" t="str">
            <v>LAKESHORE</v>
          </cell>
        </row>
        <row r="1220">
          <cell r="A1220" t="str">
            <v>BS500Z</v>
          </cell>
          <cell r="B1220" t="str">
            <v>Jumbo Washable Watercolor Set - Set of 12</v>
          </cell>
          <cell r="C1220">
            <v>4</v>
          </cell>
          <cell r="D1220">
            <v>13350</v>
          </cell>
          <cell r="E1220">
            <v>0.16</v>
          </cell>
          <cell r="F1220">
            <v>15486</v>
          </cell>
          <cell r="G1220" t="str">
            <v>LAKESHORE</v>
          </cell>
        </row>
        <row r="1221">
          <cell r="A1221" t="str">
            <v>BS525</v>
          </cell>
          <cell r="B1221" t="str">
            <v>Washable Watercolor Set</v>
          </cell>
          <cell r="C1221">
            <v>4</v>
          </cell>
          <cell r="D1221">
            <v>678</v>
          </cell>
          <cell r="E1221">
            <v>0.16</v>
          </cell>
          <cell r="F1221">
            <v>786</v>
          </cell>
          <cell r="G1221" t="str">
            <v>LAKESHORE</v>
          </cell>
        </row>
        <row r="1222">
          <cell r="A1222" t="str">
            <v>BS525Z</v>
          </cell>
          <cell r="B1222" t="str">
            <v>Washable Watercolor Set - Set of 12</v>
          </cell>
          <cell r="C1222">
            <v>4</v>
          </cell>
          <cell r="D1222">
            <v>8022</v>
          </cell>
          <cell r="E1222">
            <v>0.16</v>
          </cell>
          <cell r="F1222">
            <v>9306</v>
          </cell>
          <cell r="G1222" t="str">
            <v>LAKESHORE</v>
          </cell>
        </row>
        <row r="1223">
          <cell r="A1223" t="str">
            <v>GG824</v>
          </cell>
          <cell r="B1223" t="str">
            <v>Indoor/Outdoor 3-Station Easel</v>
          </cell>
          <cell r="C1223">
            <v>4</v>
          </cell>
          <cell r="D1223">
            <v>45214</v>
          </cell>
          <cell r="E1223">
            <v>0.16</v>
          </cell>
          <cell r="F1223">
            <v>52448</v>
          </cell>
          <cell r="G1223" t="str">
            <v>LAKESHORE</v>
          </cell>
        </row>
        <row r="1224">
          <cell r="A1224" t="str">
            <v>LC652</v>
          </cell>
          <cell r="B1224" t="str">
            <v>Lakeshore Double-Space Mobile Drying Rack</v>
          </cell>
          <cell r="C1224">
            <v>4</v>
          </cell>
          <cell r="D1224">
            <v>36526</v>
          </cell>
          <cell r="E1224">
            <v>0.16</v>
          </cell>
          <cell r="F1224">
            <v>42370</v>
          </cell>
          <cell r="G1224" t="str">
            <v>LAKESHORE</v>
          </cell>
        </row>
        <row r="1225">
          <cell r="A1225" t="str">
            <v>LC683</v>
          </cell>
          <cell r="B1225" t="str">
            <v>Lakeshore All-Purpose Drying Rack</v>
          </cell>
          <cell r="C1225">
            <v>4</v>
          </cell>
          <cell r="D1225">
            <v>30962</v>
          </cell>
          <cell r="E1225">
            <v>0.16</v>
          </cell>
          <cell r="F1225">
            <v>35916</v>
          </cell>
          <cell r="G1225" t="str">
            <v>LAKESHORE</v>
          </cell>
        </row>
        <row r="1226">
          <cell r="A1226" t="str">
            <v>LC685</v>
          </cell>
          <cell r="B1226" t="str">
            <v>Lakeshore Double-Space Mobile Drying Rack - Natural Color</v>
          </cell>
          <cell r="C1226">
            <v>4</v>
          </cell>
          <cell r="D1226">
            <v>37474</v>
          </cell>
          <cell r="E1226">
            <v>0.16</v>
          </cell>
          <cell r="F1226">
            <v>43470</v>
          </cell>
          <cell r="G1226" t="str">
            <v>LAKESHORE</v>
          </cell>
        </row>
        <row r="1227">
          <cell r="A1227" t="str">
            <v>LC686</v>
          </cell>
          <cell r="B1227" t="str">
            <v>Lakeshore All-Purpose Drying Rack - Natural Color</v>
          </cell>
          <cell r="C1227">
            <v>4</v>
          </cell>
          <cell r="D1227">
            <v>31465</v>
          </cell>
          <cell r="E1227">
            <v>0.16</v>
          </cell>
          <cell r="F1227">
            <v>36499</v>
          </cell>
          <cell r="G1227" t="str">
            <v>LAKESHORE</v>
          </cell>
        </row>
        <row r="1228">
          <cell r="A1228" t="str">
            <v>LM205</v>
          </cell>
          <cell r="B1228" t="str">
            <v>Indoor/Outdoor 2-Station Easel</v>
          </cell>
          <cell r="C1228">
            <v>4</v>
          </cell>
          <cell r="D1228">
            <v>38702</v>
          </cell>
          <cell r="E1228">
            <v>0.16</v>
          </cell>
          <cell r="F1228">
            <v>44894</v>
          </cell>
          <cell r="G1228" t="str">
            <v>LAKESHORE</v>
          </cell>
        </row>
        <row r="1229">
          <cell r="A1229" t="str">
            <v>VR308</v>
          </cell>
          <cell r="B1229" t="str">
            <v>Tempera Blocks Set</v>
          </cell>
          <cell r="C1229">
            <v>4</v>
          </cell>
          <cell r="D1229">
            <v>1806</v>
          </cell>
          <cell r="E1229">
            <v>0.16</v>
          </cell>
          <cell r="F1229">
            <v>2095</v>
          </cell>
          <cell r="G1229" t="str">
            <v>LAKESHORE</v>
          </cell>
        </row>
        <row r="1230">
          <cell r="A1230" t="str">
            <v>VR308X</v>
          </cell>
          <cell r="B1230" t="str">
            <v>Tempera Blocks Set - Set of 4</v>
          </cell>
          <cell r="C1230">
            <v>4</v>
          </cell>
          <cell r="D1230">
            <v>6867</v>
          </cell>
          <cell r="E1230">
            <v>0.16</v>
          </cell>
          <cell r="F1230">
            <v>7966</v>
          </cell>
          <cell r="G1230" t="str">
            <v>LAKESHORE</v>
          </cell>
        </row>
        <row r="1231">
          <cell r="A1231" t="str">
            <v>DD119</v>
          </cell>
          <cell r="B1231" t="str">
            <v>Indoor/Outdoor Painting Center for 4</v>
          </cell>
          <cell r="C1231">
            <v>5</v>
          </cell>
          <cell r="D1231">
            <v>70803</v>
          </cell>
          <cell r="E1231">
            <v>0.16</v>
          </cell>
          <cell r="F1231">
            <v>82131</v>
          </cell>
          <cell r="G1231" t="str">
            <v>LAKESHORE</v>
          </cell>
        </row>
        <row r="1232">
          <cell r="A1232" t="str">
            <v>DD219</v>
          </cell>
          <cell r="B1232" t="str">
            <v>Toddler Indoor/Outdoor Painting Center for 4</v>
          </cell>
          <cell r="C1232">
            <v>5</v>
          </cell>
          <cell r="D1232">
            <v>68139</v>
          </cell>
          <cell r="E1232">
            <v>0.16</v>
          </cell>
          <cell r="F1232">
            <v>79041</v>
          </cell>
          <cell r="G1232" t="str">
            <v>LAKESHORE</v>
          </cell>
        </row>
        <row r="1233">
          <cell r="A1233" t="str">
            <v>DF468</v>
          </cell>
          <cell r="B1233" t="str">
            <v>Sponge Painting Design Set</v>
          </cell>
          <cell r="C1233">
            <v>5</v>
          </cell>
          <cell r="D1233">
            <v>4606</v>
          </cell>
          <cell r="E1233">
            <v>0.16</v>
          </cell>
          <cell r="F1233">
            <v>5343</v>
          </cell>
          <cell r="G1233" t="str">
            <v>LAKESHORE</v>
          </cell>
        </row>
        <row r="1234">
          <cell r="A1234" t="str">
            <v>EE524</v>
          </cell>
          <cell r="B1234" t="str">
            <v>Lakeshore Tabletop Drying Rack</v>
          </cell>
          <cell r="C1234">
            <v>5</v>
          </cell>
          <cell r="D1234">
            <v>12402</v>
          </cell>
          <cell r="E1234">
            <v>0.16</v>
          </cell>
          <cell r="F1234">
            <v>14386</v>
          </cell>
          <cell r="G1234" t="str">
            <v>LAKESHORE</v>
          </cell>
        </row>
        <row r="1235">
          <cell r="A1235" t="str">
            <v>HH601</v>
          </cell>
          <cell r="B1235" t="str">
            <v>Lakeshore Easy-Grip Sponge Painters - Uppercase</v>
          </cell>
          <cell r="C1235">
            <v>5</v>
          </cell>
          <cell r="D1235">
            <v>8022</v>
          </cell>
          <cell r="E1235">
            <v>0.16</v>
          </cell>
          <cell r="F1235">
            <v>9306</v>
          </cell>
          <cell r="G1235" t="str">
            <v>LAKESHORE</v>
          </cell>
        </row>
        <row r="1236">
          <cell r="A1236" t="str">
            <v>HH602</v>
          </cell>
          <cell r="B1236" t="str">
            <v>Lakeshore Easy-Grip Sponge Painters - Lowercase</v>
          </cell>
          <cell r="C1236">
            <v>5</v>
          </cell>
          <cell r="D1236">
            <v>8022</v>
          </cell>
          <cell r="E1236">
            <v>0.16</v>
          </cell>
          <cell r="F1236">
            <v>9306</v>
          </cell>
          <cell r="G1236" t="str">
            <v>LAKESHORE</v>
          </cell>
        </row>
        <row r="1237">
          <cell r="A1237" t="str">
            <v>HH603</v>
          </cell>
          <cell r="B1237" t="str">
            <v>Lakeshore Easy-Grip Sponge Painters - Numbers</v>
          </cell>
          <cell r="C1237">
            <v>5</v>
          </cell>
          <cell r="D1237">
            <v>3286</v>
          </cell>
          <cell r="E1237">
            <v>0.16</v>
          </cell>
          <cell r="F1237">
            <v>3812</v>
          </cell>
          <cell r="G1237" t="str">
            <v>LAKESHORE</v>
          </cell>
        </row>
        <row r="1238">
          <cell r="A1238" t="str">
            <v>LC828</v>
          </cell>
          <cell r="B1238" t="str">
            <v>Indoor/Outdoor Painting Center for 4 - Natural Colors</v>
          </cell>
          <cell r="C1238">
            <v>5</v>
          </cell>
          <cell r="D1238">
            <v>70803</v>
          </cell>
          <cell r="E1238">
            <v>0.16</v>
          </cell>
          <cell r="F1238">
            <v>82131</v>
          </cell>
          <cell r="G1238" t="str">
            <v>LAKESHORE</v>
          </cell>
        </row>
        <row r="1239">
          <cell r="A1239" t="str">
            <v>LC829</v>
          </cell>
          <cell r="B1239" t="str">
            <v>Toddler Painting Center for 4 - Natural Colors</v>
          </cell>
          <cell r="C1239">
            <v>5</v>
          </cell>
          <cell r="D1239">
            <v>68139</v>
          </cell>
          <cell r="E1239">
            <v>0.16</v>
          </cell>
          <cell r="F1239">
            <v>79041</v>
          </cell>
          <cell r="G1239" t="str">
            <v>LAKESHORE</v>
          </cell>
        </row>
        <row r="1240">
          <cell r="A1240" t="str">
            <v>LC987</v>
          </cell>
          <cell r="B1240" t="str">
            <v>Newsprint Easel Paper - 16" x 17 1/2"</v>
          </cell>
          <cell r="C1240">
            <v>5</v>
          </cell>
          <cell r="D1240">
            <v>1983</v>
          </cell>
          <cell r="E1240">
            <v>0.16</v>
          </cell>
          <cell r="F1240">
            <v>2300</v>
          </cell>
          <cell r="G1240" t="str">
            <v>LAKESHORE</v>
          </cell>
        </row>
        <row r="1241">
          <cell r="A1241" t="str">
            <v>LCW1960</v>
          </cell>
          <cell r="B1241" t="str">
            <v>3-Way Tabletop Easel</v>
          </cell>
          <cell r="C1241">
            <v>5</v>
          </cell>
          <cell r="D1241">
            <v>10478</v>
          </cell>
          <cell r="E1241">
            <v>0.16</v>
          </cell>
          <cell r="F1241">
            <v>12154</v>
          </cell>
          <cell r="G1241" t="str">
            <v>LAKESHORE</v>
          </cell>
        </row>
        <row r="1242">
          <cell r="A1242" t="str">
            <v>BA790</v>
          </cell>
          <cell r="B1242" t="str">
            <v>Texture Brushes</v>
          </cell>
          <cell r="C1242">
            <v>6</v>
          </cell>
          <cell r="D1242">
            <v>2738</v>
          </cell>
          <cell r="E1242">
            <v>0.16</v>
          </cell>
          <cell r="F1242">
            <v>3176</v>
          </cell>
          <cell r="G1242" t="str">
            <v>LAKESHORE</v>
          </cell>
        </row>
        <row r="1243">
          <cell r="A1243" t="str">
            <v>BA918</v>
          </cell>
          <cell r="B1243" t="str">
            <v>All-Purpose Paintbrush Assortment - Set of 30</v>
          </cell>
          <cell r="C1243">
            <v>6</v>
          </cell>
          <cell r="D1243">
            <v>4470</v>
          </cell>
          <cell r="E1243">
            <v>0.16</v>
          </cell>
          <cell r="F1243">
            <v>5185</v>
          </cell>
          <cell r="G1243" t="str">
            <v>LAKESHORE</v>
          </cell>
        </row>
        <row r="1244">
          <cell r="A1244" t="str">
            <v>DR316</v>
          </cell>
          <cell r="B1244" t="str">
            <v>Jumbo Paint Dabbers - Set of 20</v>
          </cell>
          <cell r="C1244">
            <v>6</v>
          </cell>
          <cell r="D1244">
            <v>2522</v>
          </cell>
          <cell r="E1244">
            <v>0.16</v>
          </cell>
          <cell r="F1244">
            <v>2926</v>
          </cell>
          <cell r="G1244" t="str">
            <v>LAKESHORE</v>
          </cell>
        </row>
        <row r="1245">
          <cell r="A1245" t="str">
            <v>FF246</v>
          </cell>
          <cell r="B1245" t="str">
            <v>Giant Classroom Spin Art Center</v>
          </cell>
          <cell r="C1245">
            <v>6</v>
          </cell>
          <cell r="D1245">
            <v>46206</v>
          </cell>
          <cell r="E1245">
            <v>0.16</v>
          </cell>
          <cell r="F1245">
            <v>53599</v>
          </cell>
          <cell r="G1245" t="str">
            <v>LAKESHORE</v>
          </cell>
        </row>
        <row r="1246">
          <cell r="A1246" t="str">
            <v>FF471</v>
          </cell>
          <cell r="B1246" t="str">
            <v>Extra Paper for Giant Classroom Spin Art Center - 100 Sheets</v>
          </cell>
          <cell r="C1246">
            <v>6</v>
          </cell>
          <cell r="D1246">
            <v>4529</v>
          </cell>
          <cell r="E1246">
            <v>0.16</v>
          </cell>
          <cell r="F1246">
            <v>5254</v>
          </cell>
          <cell r="G1246" t="str">
            <v>LAKESHORE</v>
          </cell>
        </row>
        <row r="1247">
          <cell r="A1247" t="str">
            <v>LA819</v>
          </cell>
          <cell r="B1247" t="str">
            <v>Lakeshore No-Spill Paint Cup - Clear</v>
          </cell>
          <cell r="C1247">
            <v>6</v>
          </cell>
          <cell r="D1247">
            <v>426</v>
          </cell>
          <cell r="E1247">
            <v>0.16</v>
          </cell>
          <cell r="F1247">
            <v>494</v>
          </cell>
          <cell r="G1247" t="str">
            <v>LAKESHORE</v>
          </cell>
        </row>
        <row r="1248">
          <cell r="A1248" t="str">
            <v>LA820X</v>
          </cell>
          <cell r="B1248" t="str">
            <v>Lakeshore No-Spill Paint Cups - Set of 10 Colors</v>
          </cell>
          <cell r="C1248">
            <v>6</v>
          </cell>
          <cell r="D1248">
            <v>3004</v>
          </cell>
          <cell r="E1248">
            <v>0.16</v>
          </cell>
          <cell r="F1248">
            <v>3485</v>
          </cell>
          <cell r="G1248" t="str">
            <v>LAKESHORE</v>
          </cell>
        </row>
        <row r="1249">
          <cell r="A1249" t="str">
            <v>LA821BK</v>
          </cell>
          <cell r="B1249" t="str">
            <v>Lakeshore No-Spill Paint Cup - Black</v>
          </cell>
          <cell r="C1249">
            <v>6</v>
          </cell>
          <cell r="D1249">
            <v>364</v>
          </cell>
          <cell r="E1249">
            <v>0.16</v>
          </cell>
          <cell r="F1249">
            <v>422</v>
          </cell>
          <cell r="G1249" t="str">
            <v>LAKESHORE</v>
          </cell>
        </row>
        <row r="1250">
          <cell r="A1250" t="str">
            <v>LA821BK</v>
          </cell>
          <cell r="B1250" t="str">
            <v>Lakeshore No-Spill Paint Cup - Black</v>
          </cell>
          <cell r="C1250">
            <v>6</v>
          </cell>
          <cell r="D1250">
            <v>364</v>
          </cell>
          <cell r="E1250">
            <v>0.16</v>
          </cell>
          <cell r="F1250">
            <v>422</v>
          </cell>
          <cell r="G1250" t="str">
            <v>LAKESHORE</v>
          </cell>
        </row>
        <row r="1251">
          <cell r="A1251" t="str">
            <v>LA821BR</v>
          </cell>
          <cell r="B1251" t="str">
            <v>Lakeshore No-Spill Paint Cup - Brown</v>
          </cell>
          <cell r="C1251">
            <v>6</v>
          </cell>
          <cell r="D1251">
            <v>364</v>
          </cell>
          <cell r="E1251">
            <v>0.16</v>
          </cell>
          <cell r="F1251">
            <v>422</v>
          </cell>
          <cell r="G1251" t="str">
            <v>LAKESHORE</v>
          </cell>
        </row>
        <row r="1252">
          <cell r="A1252" t="str">
            <v>LA821BR</v>
          </cell>
          <cell r="B1252" t="str">
            <v>Lakeshore No-Spill Paint Cup - Brown</v>
          </cell>
          <cell r="C1252">
            <v>6</v>
          </cell>
          <cell r="D1252">
            <v>364</v>
          </cell>
          <cell r="E1252">
            <v>0.16</v>
          </cell>
          <cell r="F1252">
            <v>422</v>
          </cell>
          <cell r="G1252" t="str">
            <v>LAKESHORE</v>
          </cell>
        </row>
        <row r="1253">
          <cell r="A1253" t="str">
            <v>LA821BU</v>
          </cell>
          <cell r="B1253" t="str">
            <v>Lakeshore No-Spill Paint Cup - Blue</v>
          </cell>
          <cell r="C1253">
            <v>6</v>
          </cell>
          <cell r="D1253">
            <v>364</v>
          </cell>
          <cell r="E1253">
            <v>0.16</v>
          </cell>
          <cell r="F1253">
            <v>422</v>
          </cell>
          <cell r="G1253" t="str">
            <v>LAKESHORE</v>
          </cell>
        </row>
        <row r="1254">
          <cell r="A1254" t="str">
            <v>LA821GR</v>
          </cell>
          <cell r="B1254" t="str">
            <v>Lakeshore No-Spill Paint Cup - Green</v>
          </cell>
          <cell r="C1254">
            <v>6</v>
          </cell>
          <cell r="D1254">
            <v>364</v>
          </cell>
          <cell r="E1254">
            <v>0.16</v>
          </cell>
          <cell r="F1254">
            <v>422</v>
          </cell>
          <cell r="G1254" t="str">
            <v>LAKESHORE</v>
          </cell>
        </row>
        <row r="1255">
          <cell r="A1255" t="str">
            <v>LA821GR</v>
          </cell>
          <cell r="B1255" t="str">
            <v>Lakeshore No-Spill Paint Cup - Green</v>
          </cell>
          <cell r="C1255">
            <v>6</v>
          </cell>
          <cell r="D1255">
            <v>364</v>
          </cell>
          <cell r="E1255">
            <v>0.16</v>
          </cell>
          <cell r="F1255">
            <v>422</v>
          </cell>
          <cell r="G1255" t="str">
            <v>LAKESHORE</v>
          </cell>
        </row>
        <row r="1256">
          <cell r="A1256" t="str">
            <v>LA821RD</v>
          </cell>
          <cell r="B1256" t="str">
            <v>Lakeshore No-Spill Paint Cup - Red</v>
          </cell>
          <cell r="C1256">
            <v>6</v>
          </cell>
          <cell r="D1256">
            <v>364</v>
          </cell>
          <cell r="E1256">
            <v>0.16</v>
          </cell>
          <cell r="F1256">
            <v>422</v>
          </cell>
          <cell r="G1256" t="str">
            <v>LAKESHORE</v>
          </cell>
        </row>
        <row r="1257">
          <cell r="A1257" t="str">
            <v>LA821RG</v>
          </cell>
          <cell r="B1257" t="str">
            <v>Lakeshore No-Spill Paint Cup - Orange</v>
          </cell>
          <cell r="C1257">
            <v>6</v>
          </cell>
          <cell r="D1257">
            <v>364</v>
          </cell>
          <cell r="E1257">
            <v>0.16</v>
          </cell>
          <cell r="F1257">
            <v>422</v>
          </cell>
          <cell r="G1257" t="str">
            <v>LAKESHORE</v>
          </cell>
        </row>
        <row r="1258">
          <cell r="A1258" t="str">
            <v>LA821TQ</v>
          </cell>
          <cell r="B1258" t="str">
            <v>Lakeshore No-Spill Paint Cup - Turquoise</v>
          </cell>
          <cell r="C1258">
            <v>6</v>
          </cell>
          <cell r="D1258">
            <v>364</v>
          </cell>
          <cell r="E1258">
            <v>0.16</v>
          </cell>
          <cell r="F1258">
            <v>422</v>
          </cell>
          <cell r="G1258" t="str">
            <v>LAKESHORE</v>
          </cell>
        </row>
        <row r="1259">
          <cell r="A1259" t="str">
            <v>LA821VT</v>
          </cell>
          <cell r="B1259" t="str">
            <v>Lakeshore No-Spill Paint Cup - Violet</v>
          </cell>
          <cell r="C1259">
            <v>6</v>
          </cell>
          <cell r="D1259">
            <v>364</v>
          </cell>
          <cell r="E1259">
            <v>0.16</v>
          </cell>
          <cell r="F1259">
            <v>422</v>
          </cell>
          <cell r="G1259" t="str">
            <v>LAKESHORE</v>
          </cell>
        </row>
        <row r="1260">
          <cell r="A1260" t="str">
            <v>LA821WT</v>
          </cell>
          <cell r="B1260" t="str">
            <v>Lakeshore No-Spill Paint Cup - White</v>
          </cell>
          <cell r="C1260">
            <v>6</v>
          </cell>
          <cell r="D1260">
            <v>364</v>
          </cell>
          <cell r="E1260">
            <v>0.16</v>
          </cell>
          <cell r="F1260">
            <v>422</v>
          </cell>
          <cell r="G1260" t="str">
            <v>LAKESHORE</v>
          </cell>
        </row>
        <row r="1261">
          <cell r="A1261" t="str">
            <v>LA821YE</v>
          </cell>
          <cell r="B1261" t="str">
            <v>Lakeshore No-Spill Paint Cup - Yellow</v>
          </cell>
          <cell r="C1261">
            <v>6</v>
          </cell>
          <cell r="D1261">
            <v>364</v>
          </cell>
          <cell r="E1261">
            <v>0.16</v>
          </cell>
          <cell r="F1261">
            <v>422</v>
          </cell>
          <cell r="G1261" t="str">
            <v>LAKESHORE</v>
          </cell>
        </row>
        <row r="1262">
          <cell r="A1262" t="str">
            <v>LA822</v>
          </cell>
          <cell r="B1262" t="str">
            <v>Paint Cup Carrier</v>
          </cell>
          <cell r="C1262">
            <v>6</v>
          </cell>
          <cell r="D1262">
            <v>3138</v>
          </cell>
          <cell r="E1262">
            <v>0.16</v>
          </cell>
          <cell r="F1262">
            <v>3640</v>
          </cell>
          <cell r="G1262" t="str">
            <v>LAKESHORE</v>
          </cell>
        </row>
        <row r="1263">
          <cell r="A1263" t="str">
            <v>LC1340X</v>
          </cell>
          <cell r="B1263" t="str">
            <v>Nylon-Bristle Paintbrushes - Set of 10</v>
          </cell>
          <cell r="C1263">
            <v>6</v>
          </cell>
          <cell r="D1263">
            <v>2176</v>
          </cell>
          <cell r="E1263">
            <v>0.16</v>
          </cell>
          <cell r="F1263">
            <v>2524</v>
          </cell>
          <cell r="G1263" t="str">
            <v>LAKESHORE</v>
          </cell>
        </row>
        <row r="1264">
          <cell r="A1264" t="str">
            <v>LC220</v>
          </cell>
          <cell r="B1264" t="str">
            <v>Natural-Bristle Paintbrushes - Set of 10</v>
          </cell>
          <cell r="C1264">
            <v>6</v>
          </cell>
          <cell r="D1264">
            <v>2184</v>
          </cell>
          <cell r="E1264">
            <v>0.16</v>
          </cell>
          <cell r="F1264">
            <v>2533</v>
          </cell>
          <cell r="G1264" t="str">
            <v>LAKESHORE</v>
          </cell>
        </row>
        <row r="1265">
          <cell r="A1265" t="str">
            <v>RR146</v>
          </cell>
          <cell r="B1265" t="str">
            <v>Squeeze Bottles - Set of 10</v>
          </cell>
          <cell r="C1265">
            <v>6</v>
          </cell>
          <cell r="D1265">
            <v>2190</v>
          </cell>
          <cell r="E1265">
            <v>0.16</v>
          </cell>
          <cell r="F1265">
            <v>2540</v>
          </cell>
          <cell r="G1265" t="str">
            <v>LAKESHORE</v>
          </cell>
        </row>
        <row r="1266">
          <cell r="A1266" t="str">
            <v>CG582</v>
          </cell>
          <cell r="B1266" t="str">
            <v>Super-Lightweight Adjustable Vinyl Paint Apron - Red</v>
          </cell>
          <cell r="C1266">
            <v>7</v>
          </cell>
          <cell r="D1266">
            <v>968</v>
          </cell>
          <cell r="E1266">
            <v>0.16</v>
          </cell>
          <cell r="F1266">
            <v>1123</v>
          </cell>
          <cell r="G1266" t="str">
            <v>LAKESHORE</v>
          </cell>
        </row>
        <row r="1267">
          <cell r="A1267" t="str">
            <v>CG584</v>
          </cell>
          <cell r="B1267" t="str">
            <v>Super-Lightweight Adjustable Vinyl Paint Apron - Blue</v>
          </cell>
          <cell r="C1267">
            <v>7</v>
          </cell>
          <cell r="D1267">
            <v>968</v>
          </cell>
          <cell r="E1267">
            <v>0.16</v>
          </cell>
          <cell r="F1267">
            <v>1123</v>
          </cell>
          <cell r="G1267" t="str">
            <v>LAKESHORE</v>
          </cell>
        </row>
        <row r="1268">
          <cell r="A1268" t="str">
            <v>CG586</v>
          </cell>
          <cell r="B1268" t="str">
            <v>Super-Lightweight Adjustable Vinyl Paint Apron - Yellow</v>
          </cell>
          <cell r="C1268">
            <v>7</v>
          </cell>
          <cell r="D1268">
            <v>968</v>
          </cell>
          <cell r="E1268">
            <v>0.16</v>
          </cell>
          <cell r="F1268">
            <v>1123</v>
          </cell>
          <cell r="G1268" t="str">
            <v>LAKESHORE</v>
          </cell>
        </row>
        <row r="1269">
          <cell r="A1269" t="str">
            <v>EV212</v>
          </cell>
          <cell r="B1269" t="str">
            <v>Regular Dot Art Painters - Set of 6</v>
          </cell>
          <cell r="C1269">
            <v>7</v>
          </cell>
          <cell r="D1269">
            <v>3582</v>
          </cell>
          <cell r="E1269">
            <v>0.16</v>
          </cell>
          <cell r="F1269">
            <v>4155</v>
          </cell>
          <cell r="G1269" t="str">
            <v>LAKESHORE</v>
          </cell>
        </row>
        <row r="1270">
          <cell r="A1270" t="str">
            <v>EV213</v>
          </cell>
          <cell r="B1270" t="str">
            <v>Shimmering Dot Art Painters - Set of 5</v>
          </cell>
          <cell r="C1270">
            <v>7</v>
          </cell>
          <cell r="D1270">
            <v>3582</v>
          </cell>
          <cell r="E1270">
            <v>0.16</v>
          </cell>
          <cell r="F1270">
            <v>4155</v>
          </cell>
          <cell r="G1270" t="str">
            <v>LAKESHORE</v>
          </cell>
        </row>
        <row r="1271">
          <cell r="A1271" t="str">
            <v>EV214</v>
          </cell>
          <cell r="B1271" t="str">
            <v>Brilliant Dot Art Painters - Set of 6</v>
          </cell>
          <cell r="C1271">
            <v>7</v>
          </cell>
          <cell r="D1271">
            <v>3582</v>
          </cell>
          <cell r="E1271">
            <v>0.16</v>
          </cell>
          <cell r="F1271">
            <v>4155</v>
          </cell>
          <cell r="G1271" t="str">
            <v>LAKESHORE</v>
          </cell>
        </row>
        <row r="1272">
          <cell r="A1272" t="str">
            <v>LA558</v>
          </cell>
          <cell r="B1272" t="str">
            <v>Giant Stencils Box</v>
          </cell>
          <cell r="C1272">
            <v>7</v>
          </cell>
          <cell r="D1272">
            <v>5180</v>
          </cell>
          <cell r="E1272">
            <v>0.16</v>
          </cell>
          <cell r="F1272">
            <v>6009</v>
          </cell>
          <cell r="G1272" t="str">
            <v>LAKESHORE</v>
          </cell>
        </row>
        <row r="1273">
          <cell r="A1273" t="str">
            <v>LC2915</v>
          </cell>
          <cell r="B1273" t="str">
            <v>Heavy-Duty Adjustable Vinyl Paint Apron - Red</v>
          </cell>
          <cell r="C1273">
            <v>7</v>
          </cell>
          <cell r="D1273">
            <v>1294</v>
          </cell>
          <cell r="E1273">
            <v>0.16</v>
          </cell>
          <cell r="F1273">
            <v>1501</v>
          </cell>
          <cell r="G1273" t="str">
            <v>LAKESHORE</v>
          </cell>
        </row>
        <row r="1274">
          <cell r="A1274" t="str">
            <v>LC323</v>
          </cell>
          <cell r="B1274" t="str">
            <v>Heavy-Duty Toddler Vinyl Paint Smock</v>
          </cell>
          <cell r="C1274">
            <v>7</v>
          </cell>
          <cell r="D1274">
            <v>1572</v>
          </cell>
          <cell r="E1274">
            <v>0.16</v>
          </cell>
          <cell r="F1274">
            <v>1824</v>
          </cell>
          <cell r="G1274" t="str">
            <v>LAKESHORE</v>
          </cell>
        </row>
        <row r="1275">
          <cell r="A1275" t="str">
            <v>LC37</v>
          </cell>
          <cell r="B1275" t="str">
            <v>Heavy-Duty Mid-Sleeved Adjustable Vinyl Paint Apron</v>
          </cell>
          <cell r="C1275">
            <v>7</v>
          </cell>
          <cell r="D1275">
            <v>1610</v>
          </cell>
          <cell r="E1275">
            <v>0.16</v>
          </cell>
          <cell r="F1275">
            <v>1868</v>
          </cell>
          <cell r="G1275" t="str">
            <v>LAKESHORE</v>
          </cell>
        </row>
        <row r="1276">
          <cell r="A1276" t="str">
            <v>LC65</v>
          </cell>
          <cell r="B1276" t="str">
            <v>Heavy-Duty Adjustable Vinyl Paint Apron - Yellow</v>
          </cell>
          <cell r="C1276">
            <v>7</v>
          </cell>
          <cell r="D1276">
            <v>1294</v>
          </cell>
          <cell r="E1276">
            <v>0.16</v>
          </cell>
          <cell r="F1276">
            <v>1501</v>
          </cell>
          <cell r="G1276" t="str">
            <v>LAKESHORE</v>
          </cell>
        </row>
        <row r="1277">
          <cell r="A1277" t="str">
            <v>LE465</v>
          </cell>
          <cell r="B1277" t="str">
            <v>Spray Bottles - Set of 8</v>
          </cell>
          <cell r="C1277">
            <v>7</v>
          </cell>
          <cell r="D1277">
            <v>4692</v>
          </cell>
          <cell r="E1277">
            <v>0.16</v>
          </cell>
          <cell r="F1277">
            <v>5443</v>
          </cell>
          <cell r="G1277" t="str">
            <v>LAKESHORE</v>
          </cell>
        </row>
        <row r="1278">
          <cell r="A1278" t="str">
            <v>TS996</v>
          </cell>
          <cell r="B1278" t="str">
            <v>Kwik Stix™ Tempera Painters - Class Pack</v>
          </cell>
          <cell r="C1278">
            <v>7</v>
          </cell>
          <cell r="D1278">
            <v>21253</v>
          </cell>
          <cell r="E1278">
            <v>0.16</v>
          </cell>
          <cell r="F1278">
            <v>24653</v>
          </cell>
          <cell r="G1278" t="str">
            <v>LAKESHORE</v>
          </cell>
        </row>
        <row r="1279">
          <cell r="A1279" t="str">
            <v>TS997</v>
          </cell>
          <cell r="B1279" t="str">
            <v>Kwik Stix™ Tempera Painters - Set of 12</v>
          </cell>
          <cell r="C1279">
            <v>7</v>
          </cell>
          <cell r="D1279">
            <v>2782</v>
          </cell>
          <cell r="E1279">
            <v>0.16</v>
          </cell>
          <cell r="F1279">
            <v>3227</v>
          </cell>
          <cell r="G1279" t="str">
            <v>LAKESHORE</v>
          </cell>
        </row>
        <row r="1280">
          <cell r="A1280" t="str">
            <v>VR717</v>
          </cell>
          <cell r="B1280" t="str">
            <v>Washable Liquid Watercolors - Set of 8</v>
          </cell>
          <cell r="C1280">
            <v>7</v>
          </cell>
          <cell r="D1280">
            <v>4721</v>
          </cell>
          <cell r="E1280">
            <v>0.16</v>
          </cell>
          <cell r="F1280">
            <v>5476</v>
          </cell>
          <cell r="G1280" t="str">
            <v>LAKESHORE</v>
          </cell>
        </row>
        <row r="1281">
          <cell r="A1281" t="str">
            <v>VX271</v>
          </cell>
          <cell r="B1281" t="str">
            <v>Lakeshore 8-Color Standard Crayons - Student Pack</v>
          </cell>
          <cell r="C1281">
            <v>8</v>
          </cell>
          <cell r="D1281">
            <v>234</v>
          </cell>
          <cell r="E1281">
            <v>0.16</v>
          </cell>
          <cell r="F1281">
            <v>271</v>
          </cell>
          <cell r="G1281" t="str">
            <v>LAKESHORE</v>
          </cell>
        </row>
        <row r="1282">
          <cell r="A1282" t="str">
            <v>VX271Z</v>
          </cell>
          <cell r="B1282" t="str">
            <v>Lakeshore 8-Color Standard Crayons - Set of 12 Student Packs</v>
          </cell>
          <cell r="C1282">
            <v>8</v>
          </cell>
          <cell r="D1282">
            <v>2694</v>
          </cell>
          <cell r="E1282">
            <v>0.16</v>
          </cell>
          <cell r="F1282">
            <v>3125</v>
          </cell>
          <cell r="G1282" t="str">
            <v>LAKESHORE</v>
          </cell>
        </row>
        <row r="1283">
          <cell r="A1283" t="str">
            <v>VX272</v>
          </cell>
          <cell r="B1283" t="str">
            <v>Lakeshore 12-Color Standard Crayons - Student Pack</v>
          </cell>
          <cell r="C1283">
            <v>8</v>
          </cell>
          <cell r="D1283">
            <v>337</v>
          </cell>
          <cell r="E1283">
            <v>0.16</v>
          </cell>
          <cell r="F1283">
            <v>391</v>
          </cell>
          <cell r="G1283" t="str">
            <v>LAKESHORE</v>
          </cell>
        </row>
        <row r="1284">
          <cell r="A1284" t="str">
            <v>VX272Z</v>
          </cell>
          <cell r="B1284" t="str">
            <v>Lakeshore 12-Color Standard Crayons - Set of 12 Student Packs</v>
          </cell>
          <cell r="C1284">
            <v>8</v>
          </cell>
          <cell r="D1284">
            <v>3937</v>
          </cell>
          <cell r="E1284">
            <v>0.16</v>
          </cell>
          <cell r="F1284">
            <v>4567</v>
          </cell>
          <cell r="G1284" t="str">
            <v>LAKESHORE</v>
          </cell>
        </row>
        <row r="1285">
          <cell r="A1285" t="str">
            <v>VX273</v>
          </cell>
          <cell r="B1285" t="str">
            <v>Lakeshore 8-Color Large Crayons - Student Pack</v>
          </cell>
          <cell r="C1285">
            <v>8</v>
          </cell>
          <cell r="D1285">
            <v>426</v>
          </cell>
          <cell r="E1285">
            <v>0.16</v>
          </cell>
          <cell r="F1285">
            <v>494</v>
          </cell>
          <cell r="G1285" t="str">
            <v>LAKESHORE</v>
          </cell>
        </row>
        <row r="1286">
          <cell r="A1286" t="str">
            <v>VX273Z</v>
          </cell>
          <cell r="B1286" t="str">
            <v>Lakeshore 8-Color Large Crayons - Set of 12 Student Packs</v>
          </cell>
          <cell r="C1286">
            <v>8</v>
          </cell>
          <cell r="D1286">
            <v>5017</v>
          </cell>
          <cell r="E1286">
            <v>0.16</v>
          </cell>
          <cell r="F1286">
            <v>5820</v>
          </cell>
          <cell r="G1286" t="str">
            <v>LAKESHORE</v>
          </cell>
        </row>
        <row r="1287">
          <cell r="A1287" t="str">
            <v>VX274</v>
          </cell>
          <cell r="B1287" t="str">
            <v>Lakeshore 12-Color Large Crayons - Student Pack</v>
          </cell>
          <cell r="C1287">
            <v>8</v>
          </cell>
          <cell r="D1287">
            <v>577</v>
          </cell>
          <cell r="E1287">
            <v>0.16</v>
          </cell>
          <cell r="F1287">
            <v>669</v>
          </cell>
          <cell r="G1287" t="str">
            <v>LAKESHORE</v>
          </cell>
        </row>
        <row r="1288">
          <cell r="A1288" t="str">
            <v>VX274Z</v>
          </cell>
          <cell r="B1288" t="str">
            <v>Lakeshore 12-Color Large Crayons - Set of 12 Student Packs</v>
          </cell>
          <cell r="C1288">
            <v>8</v>
          </cell>
          <cell r="D1288">
            <v>6793</v>
          </cell>
          <cell r="E1288">
            <v>0.16</v>
          </cell>
          <cell r="F1288">
            <v>7880</v>
          </cell>
          <cell r="G1288" t="str">
            <v>LAKESHORE</v>
          </cell>
        </row>
        <row r="1289">
          <cell r="A1289" t="str">
            <v>VX275</v>
          </cell>
          <cell r="B1289" t="str">
            <v>Lakeshore 8-Color Jumbo Crayons - Student Pack</v>
          </cell>
          <cell r="C1289">
            <v>8</v>
          </cell>
          <cell r="D1289">
            <v>654</v>
          </cell>
          <cell r="E1289">
            <v>0.16</v>
          </cell>
          <cell r="F1289">
            <v>759</v>
          </cell>
          <cell r="G1289" t="str">
            <v>LAKESHORE</v>
          </cell>
        </row>
        <row r="1290">
          <cell r="A1290" t="str">
            <v>VX275Z</v>
          </cell>
          <cell r="B1290" t="str">
            <v>Lakeshore 8-Color Jumbo Crayons - Set of 12 Student Packs</v>
          </cell>
          <cell r="C1290">
            <v>8</v>
          </cell>
          <cell r="D1290">
            <v>7681</v>
          </cell>
          <cell r="E1290">
            <v>0.16</v>
          </cell>
          <cell r="F1290">
            <v>8910</v>
          </cell>
          <cell r="G1290" t="str">
            <v>LAKESHORE</v>
          </cell>
        </row>
        <row r="1291">
          <cell r="A1291" t="str">
            <v>VX276</v>
          </cell>
          <cell r="B1291" t="str">
            <v>Lakeshore 12-Color Jumbo Crayons - Student Pack</v>
          </cell>
          <cell r="C1291">
            <v>8</v>
          </cell>
          <cell r="D1291">
            <v>989</v>
          </cell>
          <cell r="E1291">
            <v>0.16</v>
          </cell>
          <cell r="F1291">
            <v>1147</v>
          </cell>
          <cell r="G1291" t="str">
            <v>LAKESHORE</v>
          </cell>
        </row>
        <row r="1292">
          <cell r="A1292" t="str">
            <v>VX276Z</v>
          </cell>
          <cell r="B1292" t="str">
            <v>Lakeshore 12-Color Jumbo Crayons - Set of 12 Student Packs</v>
          </cell>
          <cell r="C1292">
            <v>8</v>
          </cell>
          <cell r="D1292">
            <v>11825</v>
          </cell>
          <cell r="E1292">
            <v>0.16</v>
          </cell>
          <cell r="F1292">
            <v>13717</v>
          </cell>
          <cell r="G1292" t="str">
            <v>LAKESHORE</v>
          </cell>
        </row>
        <row r="1293">
          <cell r="A1293" t="str">
            <v>VX624</v>
          </cell>
          <cell r="B1293" t="str">
            <v>Best-Buy Large Crayons - 12-Color Box</v>
          </cell>
          <cell r="C1293">
            <v>8</v>
          </cell>
          <cell r="D1293">
            <v>21726</v>
          </cell>
          <cell r="E1293">
            <v>0.16</v>
          </cell>
          <cell r="F1293">
            <v>25202</v>
          </cell>
          <cell r="G1293" t="str">
            <v>LAKESHORE</v>
          </cell>
        </row>
        <row r="1294">
          <cell r="A1294" t="str">
            <v>VX735</v>
          </cell>
          <cell r="B1294" t="str">
            <v>Best-Buy Jumbo Crayons - 8-Color Box</v>
          </cell>
          <cell r="C1294">
            <v>8</v>
          </cell>
          <cell r="D1294">
            <v>14394</v>
          </cell>
          <cell r="E1294">
            <v>0.16</v>
          </cell>
          <cell r="F1294">
            <v>16697</v>
          </cell>
          <cell r="G1294" t="str">
            <v>LAKESHORE</v>
          </cell>
        </row>
        <row r="1295">
          <cell r="A1295" t="str">
            <v>VX748</v>
          </cell>
          <cell r="B1295" t="str">
            <v>Best-Buy Jumbo Crayons - 12-Color Box</v>
          </cell>
          <cell r="C1295">
            <v>8</v>
          </cell>
          <cell r="D1295">
            <v>21726</v>
          </cell>
          <cell r="E1295">
            <v>0.16</v>
          </cell>
          <cell r="F1295">
            <v>25202</v>
          </cell>
          <cell r="G1295" t="str">
            <v>LAKESHORE</v>
          </cell>
        </row>
        <row r="1296">
          <cell r="A1296" t="str">
            <v>VX818</v>
          </cell>
          <cell r="B1296" t="str">
            <v>Best-Buy Standard Crayons - 8-Color Box</v>
          </cell>
          <cell r="C1296">
            <v>8</v>
          </cell>
          <cell r="D1296">
            <v>14394</v>
          </cell>
          <cell r="E1296">
            <v>0.16</v>
          </cell>
          <cell r="F1296">
            <v>16697</v>
          </cell>
          <cell r="G1296" t="str">
            <v>LAKESHORE</v>
          </cell>
        </row>
        <row r="1297">
          <cell r="A1297" t="str">
            <v>VX841</v>
          </cell>
          <cell r="B1297" t="str">
            <v>Best-Buy Standard Crayons - 12-Color Box</v>
          </cell>
          <cell r="C1297">
            <v>8</v>
          </cell>
          <cell r="D1297">
            <v>21726</v>
          </cell>
          <cell r="E1297">
            <v>0.16</v>
          </cell>
          <cell r="F1297">
            <v>25202</v>
          </cell>
          <cell r="G1297" t="str">
            <v>LAKESHORE</v>
          </cell>
        </row>
        <row r="1298">
          <cell r="A1298" t="str">
            <v>VX850</v>
          </cell>
          <cell r="B1298" t="str">
            <v>Best-Buy Large Crayons - 8-Color Box</v>
          </cell>
          <cell r="C1298">
            <v>8</v>
          </cell>
          <cell r="D1298">
            <v>14394</v>
          </cell>
          <cell r="E1298">
            <v>0.16</v>
          </cell>
          <cell r="F1298">
            <v>16697</v>
          </cell>
          <cell r="G1298" t="str">
            <v>LAKESHORE</v>
          </cell>
        </row>
        <row r="1299">
          <cell r="A1299" t="str">
            <v>EE626</v>
          </cell>
          <cell r="B1299" t="str">
            <v>Learn-The-Alphabet Rubbing Plates</v>
          </cell>
          <cell r="C1299">
            <v>9</v>
          </cell>
          <cell r="D1299">
            <v>3839</v>
          </cell>
          <cell r="E1299">
            <v>0.16</v>
          </cell>
          <cell r="F1299">
            <v>4453</v>
          </cell>
          <cell r="G1299" t="str">
            <v>LAKESHORE</v>
          </cell>
        </row>
        <row r="1300">
          <cell r="A1300" t="str">
            <v>JJ126</v>
          </cell>
          <cell r="B1300" t="str">
            <v>Numbers &amp; Counting Rubbing Plates</v>
          </cell>
          <cell r="C1300">
            <v>9</v>
          </cell>
          <cell r="D1300">
            <v>3070</v>
          </cell>
          <cell r="E1300">
            <v>0.16</v>
          </cell>
          <cell r="F1300">
            <v>3561</v>
          </cell>
          <cell r="G1300" t="str">
            <v>LAKESHORE</v>
          </cell>
        </row>
        <row r="1301">
          <cell r="A1301" t="str">
            <v>LA416</v>
          </cell>
          <cell r="B1301" t="str">
            <v>Classroom Carry-All Supply Caddy</v>
          </cell>
          <cell r="C1301">
            <v>9</v>
          </cell>
          <cell r="D1301">
            <v>5195</v>
          </cell>
          <cell r="E1301">
            <v>0.16</v>
          </cell>
          <cell r="F1301">
            <v>6026</v>
          </cell>
          <cell r="G1301" t="str">
            <v>LAKESHORE</v>
          </cell>
        </row>
        <row r="1302">
          <cell r="A1302" t="str">
            <v>LA796</v>
          </cell>
          <cell r="B1302" t="str">
            <v>Best-Buy Colored Pencils - 12-Color Box</v>
          </cell>
          <cell r="C1302">
            <v>9</v>
          </cell>
          <cell r="D1302">
            <v>16570</v>
          </cell>
          <cell r="E1302">
            <v>0.16</v>
          </cell>
          <cell r="F1302">
            <v>19221</v>
          </cell>
          <cell r="G1302" t="str">
            <v>LAKESHORE</v>
          </cell>
        </row>
        <row r="1303">
          <cell r="A1303" t="str">
            <v>LA797</v>
          </cell>
          <cell r="B1303" t="str">
            <v>Best-Buy Colored Pencils Pack</v>
          </cell>
          <cell r="C1303">
            <v>9</v>
          </cell>
          <cell r="D1303">
            <v>773</v>
          </cell>
          <cell r="E1303">
            <v>0.16</v>
          </cell>
          <cell r="F1303">
            <v>897</v>
          </cell>
          <cell r="G1303" t="str">
            <v>LAKESHORE</v>
          </cell>
        </row>
        <row r="1304">
          <cell r="A1304" t="str">
            <v>LA926</v>
          </cell>
          <cell r="B1304" t="str">
            <v>Lakeshore Jumbo Colored Pencils</v>
          </cell>
          <cell r="C1304">
            <v>9</v>
          </cell>
          <cell r="D1304">
            <v>2128</v>
          </cell>
          <cell r="E1304">
            <v>0.16</v>
          </cell>
          <cell r="F1304">
            <v>2468</v>
          </cell>
          <cell r="G1304" t="str">
            <v>LAKESHORE</v>
          </cell>
        </row>
        <row r="1305">
          <cell r="A1305" t="str">
            <v>LC360</v>
          </cell>
          <cell r="B1305" t="str">
            <v>People Colors® Crayon Pack</v>
          </cell>
          <cell r="C1305">
            <v>9</v>
          </cell>
          <cell r="D1305">
            <v>1616</v>
          </cell>
          <cell r="E1305">
            <v>0.16</v>
          </cell>
          <cell r="F1305">
            <v>1875</v>
          </cell>
          <cell r="G1305" t="str">
            <v>LAKESHORE</v>
          </cell>
        </row>
        <row r="1306">
          <cell r="A1306" t="str">
            <v>LC360Z</v>
          </cell>
          <cell r="B1306" t="str">
            <v>People Colors® Crayons - Set of 12 Packs</v>
          </cell>
          <cell r="C1306">
            <v>9</v>
          </cell>
          <cell r="D1306">
            <v>19270</v>
          </cell>
          <cell r="E1306">
            <v>0.16</v>
          </cell>
          <cell r="F1306">
            <v>22353</v>
          </cell>
          <cell r="G1306" t="str">
            <v>LAKESHORE</v>
          </cell>
        </row>
        <row r="1307">
          <cell r="A1307" t="str">
            <v>LC363</v>
          </cell>
          <cell r="B1307" t="str">
            <v>Jumbo People Colors® Crayon Pack</v>
          </cell>
          <cell r="C1307">
            <v>9</v>
          </cell>
          <cell r="D1307">
            <v>2489</v>
          </cell>
          <cell r="E1307">
            <v>0.16</v>
          </cell>
          <cell r="F1307">
            <v>2887</v>
          </cell>
          <cell r="G1307" t="str">
            <v>LAKESHORE</v>
          </cell>
        </row>
        <row r="1308">
          <cell r="A1308" t="str">
            <v>LC363Z</v>
          </cell>
          <cell r="B1308" t="str">
            <v>Jumbo People Colors® Crayons - Set of 12 Packs</v>
          </cell>
          <cell r="C1308">
            <v>9</v>
          </cell>
          <cell r="D1308">
            <v>29748</v>
          </cell>
          <cell r="E1308">
            <v>0.16</v>
          </cell>
          <cell r="F1308">
            <v>34508</v>
          </cell>
          <cell r="G1308" t="str">
            <v>LAKESHORE</v>
          </cell>
        </row>
        <row r="1309">
          <cell r="A1309" t="str">
            <v>LC386</v>
          </cell>
          <cell r="B1309" t="str">
            <v>People Colors® Jumbo Colored Pencils</v>
          </cell>
          <cell r="C1309">
            <v>9</v>
          </cell>
          <cell r="D1309">
            <v>2128</v>
          </cell>
          <cell r="E1309">
            <v>0.16</v>
          </cell>
          <cell r="F1309">
            <v>2468</v>
          </cell>
          <cell r="G1309" t="str">
            <v>LAKESHORE</v>
          </cell>
        </row>
        <row r="1310">
          <cell r="A1310" t="str">
            <v>RA421</v>
          </cell>
          <cell r="B1310" t="str">
            <v>Rubbing Crayons - Set of 40</v>
          </cell>
          <cell r="C1310">
            <v>9</v>
          </cell>
          <cell r="D1310">
            <v>2223</v>
          </cell>
          <cell r="E1310">
            <v>0.16</v>
          </cell>
          <cell r="F1310">
            <v>2579</v>
          </cell>
          <cell r="G1310" t="str">
            <v>LAKESHORE</v>
          </cell>
        </row>
        <row r="1311">
          <cell r="A1311" t="str">
            <v>TW506</v>
          </cell>
          <cell r="B1311" t="str">
            <v>Student Pencil Sharpener</v>
          </cell>
          <cell r="C1311">
            <v>9</v>
          </cell>
          <cell r="D1311">
            <v>420</v>
          </cell>
          <cell r="E1311">
            <v>0.16</v>
          </cell>
          <cell r="F1311">
            <v>487</v>
          </cell>
          <cell r="G1311" t="str">
            <v>LAKESHORE</v>
          </cell>
        </row>
        <row r="1312">
          <cell r="A1312" t="str">
            <v>DD104</v>
          </cell>
          <cell r="B1312" t="str">
            <v>Write &amp; Wipe Thin-Line Markers - Set of 8 Colors</v>
          </cell>
          <cell r="C1312">
            <v>10</v>
          </cell>
          <cell r="D1312">
            <v>1421</v>
          </cell>
          <cell r="E1312">
            <v>0.16</v>
          </cell>
          <cell r="F1312">
            <v>1648</v>
          </cell>
          <cell r="G1312" t="str">
            <v>LAKESHORE</v>
          </cell>
        </row>
        <row r="1313">
          <cell r="A1313" t="str">
            <v>DD108</v>
          </cell>
          <cell r="B1313" t="str">
            <v>Write &amp; Wipe Broad-Tip Markers - Set of 8 Colors</v>
          </cell>
          <cell r="C1313">
            <v>10</v>
          </cell>
          <cell r="D1313">
            <v>1702</v>
          </cell>
          <cell r="E1313">
            <v>0.16</v>
          </cell>
          <cell r="F1313">
            <v>1974</v>
          </cell>
          <cell r="G1313" t="str">
            <v>LAKESHORE</v>
          </cell>
        </row>
        <row r="1314">
          <cell r="A1314" t="str">
            <v>DD338</v>
          </cell>
          <cell r="B1314" t="str">
            <v>Write &amp; Wipe Thin-Line Markers - Class Pack</v>
          </cell>
          <cell r="C1314">
            <v>10</v>
          </cell>
          <cell r="D1314">
            <v>5319</v>
          </cell>
          <cell r="E1314">
            <v>0.16</v>
          </cell>
          <cell r="F1314">
            <v>6170</v>
          </cell>
          <cell r="G1314" t="str">
            <v>LAKESHORE</v>
          </cell>
        </row>
        <row r="1315">
          <cell r="A1315" t="str">
            <v>JJ336</v>
          </cell>
          <cell r="B1315" t="str">
            <v>Best-Buy Broad-Tip Markers - Student Pack</v>
          </cell>
          <cell r="C1315">
            <v>10</v>
          </cell>
          <cell r="D1315">
            <v>651</v>
          </cell>
          <cell r="E1315">
            <v>0.16</v>
          </cell>
          <cell r="F1315">
            <v>755</v>
          </cell>
          <cell r="G1315" t="str">
            <v>LAKESHORE</v>
          </cell>
        </row>
        <row r="1316">
          <cell r="A1316" t="str">
            <v>JJ336Z</v>
          </cell>
          <cell r="B1316" t="str">
            <v>Best-Buy Broad-Tip Markers - Set of 12 Student Packs</v>
          </cell>
          <cell r="C1316">
            <v>10</v>
          </cell>
          <cell r="D1316">
            <v>7222</v>
          </cell>
          <cell r="E1316">
            <v>0.16</v>
          </cell>
          <cell r="F1316">
            <v>8378</v>
          </cell>
          <cell r="G1316" t="str">
            <v>LAKESHORE</v>
          </cell>
        </row>
        <row r="1317">
          <cell r="A1317" t="str">
            <v>JJ438</v>
          </cell>
          <cell r="B1317" t="str">
            <v>Best-Buy Washable Broad-Tip Markers - Student Pack</v>
          </cell>
          <cell r="C1317">
            <v>10</v>
          </cell>
          <cell r="D1317">
            <v>944</v>
          </cell>
          <cell r="E1317">
            <v>0.16</v>
          </cell>
          <cell r="F1317">
            <v>1095</v>
          </cell>
          <cell r="G1317" t="str">
            <v>LAKESHORE</v>
          </cell>
        </row>
        <row r="1318">
          <cell r="A1318" t="str">
            <v>JJ438Z</v>
          </cell>
          <cell r="B1318" t="str">
            <v>Best-Buy Washable Broad-Tip Markers - Set of 12 Student Packs</v>
          </cell>
          <cell r="C1318">
            <v>10</v>
          </cell>
          <cell r="D1318">
            <v>10982</v>
          </cell>
          <cell r="E1318">
            <v>0.16</v>
          </cell>
          <cell r="F1318">
            <v>12739</v>
          </cell>
          <cell r="G1318" t="str">
            <v>LAKESHORE</v>
          </cell>
        </row>
        <row r="1319">
          <cell r="A1319" t="str">
            <v>JJ439</v>
          </cell>
          <cell r="B1319" t="str">
            <v>Best-Buy Washable Broad-Tip Markers - Class Pack</v>
          </cell>
          <cell r="C1319">
            <v>10</v>
          </cell>
          <cell r="D1319">
            <v>18935</v>
          </cell>
          <cell r="E1319">
            <v>0.16</v>
          </cell>
          <cell r="F1319">
            <v>21965</v>
          </cell>
          <cell r="G1319" t="str">
            <v>LAKESHORE</v>
          </cell>
        </row>
        <row r="1320">
          <cell r="A1320" t="str">
            <v>LA138</v>
          </cell>
          <cell r="B1320" t="str">
            <v>Write &amp; Wipe Broad-Tip Markers - Class Pack</v>
          </cell>
          <cell r="C1320">
            <v>10</v>
          </cell>
          <cell r="D1320">
            <v>6660</v>
          </cell>
          <cell r="E1320">
            <v>0.16</v>
          </cell>
          <cell r="F1320">
            <v>7726</v>
          </cell>
          <cell r="G1320" t="str">
            <v>LAKESHORE</v>
          </cell>
        </row>
        <row r="1321">
          <cell r="A1321" t="str">
            <v>LA883</v>
          </cell>
          <cell r="B1321" t="str">
            <v>Best-Buy Broad-Tip Markers - Class Pack</v>
          </cell>
          <cell r="C1321">
            <v>10</v>
          </cell>
          <cell r="D1321">
            <v>13942</v>
          </cell>
          <cell r="E1321">
            <v>0.16</v>
          </cell>
          <cell r="F1321">
            <v>16173</v>
          </cell>
          <cell r="G1321" t="str">
            <v>LAKESHORE</v>
          </cell>
        </row>
        <row r="1322">
          <cell r="A1322" t="str">
            <v>LL132</v>
          </cell>
          <cell r="B1322" t="str">
            <v>Best-Buy Washable Fine-Tip Markers - Class Pack</v>
          </cell>
          <cell r="C1322">
            <v>10</v>
          </cell>
          <cell r="D1322">
            <v>13942</v>
          </cell>
          <cell r="E1322">
            <v>0.16</v>
          </cell>
          <cell r="F1322">
            <v>16173</v>
          </cell>
          <cell r="G1322" t="str">
            <v>LAKESHORE</v>
          </cell>
        </row>
        <row r="1323">
          <cell r="A1323" t="str">
            <v>LL133</v>
          </cell>
          <cell r="B1323" t="str">
            <v>Best-Buy Washable Fine-Tip Markers - Student Pack</v>
          </cell>
          <cell r="C1323">
            <v>10</v>
          </cell>
          <cell r="D1323">
            <v>770</v>
          </cell>
          <cell r="E1323">
            <v>0.16</v>
          </cell>
          <cell r="F1323">
            <v>893</v>
          </cell>
          <cell r="G1323" t="str">
            <v>LAKESHORE</v>
          </cell>
        </row>
        <row r="1324">
          <cell r="A1324" t="str">
            <v>LL133Z</v>
          </cell>
          <cell r="B1324" t="str">
            <v>Best-Buy Washable Fine-Tip Markers - Set of 12 Student Packs</v>
          </cell>
          <cell r="C1324">
            <v>10</v>
          </cell>
          <cell r="D1324">
            <v>9146</v>
          </cell>
          <cell r="E1324">
            <v>0.16</v>
          </cell>
          <cell r="F1324">
            <v>10609</v>
          </cell>
          <cell r="G1324" t="str">
            <v>LAKESHORE</v>
          </cell>
        </row>
        <row r="1325">
          <cell r="A1325" t="str">
            <v>VR223</v>
          </cell>
          <cell r="B1325" t="str">
            <v>Mini Stampers Marker Tub</v>
          </cell>
          <cell r="C1325">
            <v>10</v>
          </cell>
          <cell r="D1325">
            <v>4884</v>
          </cell>
          <cell r="E1325">
            <v>0.16</v>
          </cell>
          <cell r="F1325">
            <v>5665</v>
          </cell>
          <cell r="G1325" t="str">
            <v>LAKESHORE</v>
          </cell>
        </row>
        <row r="1326">
          <cell r="A1326" t="str">
            <v>AA103</v>
          </cell>
          <cell r="B1326" t="str">
            <v>Pastel Giant Washable Color Ink Pads - Set of 5 Colors</v>
          </cell>
          <cell r="C1326">
            <v>11</v>
          </cell>
          <cell r="D1326">
            <v>6305</v>
          </cell>
          <cell r="E1326">
            <v>0.16</v>
          </cell>
          <cell r="F1326">
            <v>7314</v>
          </cell>
          <cell r="G1326" t="str">
            <v>LAKESHORE</v>
          </cell>
        </row>
        <row r="1327">
          <cell r="A1327" t="str">
            <v>AA176AQ</v>
          </cell>
          <cell r="B1327" t="str">
            <v>Pastel Giant Washable Color Ink Pad - Aqua</v>
          </cell>
          <cell r="C1327">
            <v>11</v>
          </cell>
          <cell r="D1327">
            <v>1347</v>
          </cell>
          <cell r="E1327">
            <v>0.16</v>
          </cell>
          <cell r="F1327">
            <v>1563</v>
          </cell>
          <cell r="G1327" t="str">
            <v>LAKESHORE</v>
          </cell>
        </row>
        <row r="1328">
          <cell r="A1328" t="str">
            <v>AA176LM</v>
          </cell>
          <cell r="B1328" t="str">
            <v>Pastel Giant Washable Color Ink Pad - Lime</v>
          </cell>
          <cell r="C1328">
            <v>11</v>
          </cell>
          <cell r="D1328">
            <v>1347</v>
          </cell>
          <cell r="E1328">
            <v>0.16</v>
          </cell>
          <cell r="F1328">
            <v>1563</v>
          </cell>
          <cell r="G1328" t="str">
            <v>LAKESHORE</v>
          </cell>
        </row>
        <row r="1329">
          <cell r="A1329" t="str">
            <v>AA176LM</v>
          </cell>
          <cell r="B1329" t="str">
            <v>Pastel Giant Washable Color Ink Pad - Lime</v>
          </cell>
          <cell r="C1329">
            <v>11</v>
          </cell>
          <cell r="D1329">
            <v>1347</v>
          </cell>
          <cell r="E1329">
            <v>0.16</v>
          </cell>
          <cell r="F1329">
            <v>1563</v>
          </cell>
          <cell r="G1329" t="str">
            <v>LAKESHORE</v>
          </cell>
        </row>
        <row r="1330">
          <cell r="A1330" t="str">
            <v>AA176PN</v>
          </cell>
          <cell r="B1330" t="str">
            <v>Pastel Giant Washable Color Ink Pad - Pink</v>
          </cell>
          <cell r="C1330">
            <v>11</v>
          </cell>
          <cell r="D1330">
            <v>1347</v>
          </cell>
          <cell r="E1330">
            <v>0.16</v>
          </cell>
          <cell r="F1330">
            <v>1563</v>
          </cell>
          <cell r="G1330" t="str">
            <v>LAKESHORE</v>
          </cell>
        </row>
        <row r="1331">
          <cell r="A1331" t="str">
            <v>AA176PN</v>
          </cell>
          <cell r="B1331" t="str">
            <v>Pastel Giant Washable Color Ink Pad - Pink</v>
          </cell>
          <cell r="C1331">
            <v>11</v>
          </cell>
          <cell r="D1331">
            <v>1347</v>
          </cell>
          <cell r="E1331">
            <v>0.16</v>
          </cell>
          <cell r="F1331">
            <v>1563</v>
          </cell>
          <cell r="G1331" t="str">
            <v>LAKESHORE</v>
          </cell>
        </row>
        <row r="1332">
          <cell r="A1332" t="str">
            <v>AA176TL</v>
          </cell>
          <cell r="B1332" t="str">
            <v>Pastel Giant Washable Color Ink Pad - Teal</v>
          </cell>
          <cell r="C1332">
            <v>11</v>
          </cell>
          <cell r="D1332">
            <v>1347</v>
          </cell>
          <cell r="E1332">
            <v>0.16</v>
          </cell>
          <cell r="F1332">
            <v>1563</v>
          </cell>
          <cell r="G1332" t="str">
            <v>LAKESHORE</v>
          </cell>
        </row>
        <row r="1333">
          <cell r="A1333" t="str">
            <v>AA176YE</v>
          </cell>
          <cell r="B1333" t="str">
            <v>Pastel Giant Washable Color Ink Pad - Yellow</v>
          </cell>
          <cell r="C1333">
            <v>11</v>
          </cell>
          <cell r="D1333">
            <v>1347</v>
          </cell>
          <cell r="E1333">
            <v>0.16</v>
          </cell>
          <cell r="F1333">
            <v>1563</v>
          </cell>
          <cell r="G1333" t="str">
            <v>LAKESHORE</v>
          </cell>
        </row>
        <row r="1334">
          <cell r="A1334" t="str">
            <v>DR501</v>
          </cell>
          <cell r="B1334" t="str">
            <v>Lakeshore Design Rollers - Set of 6</v>
          </cell>
          <cell r="C1334">
            <v>11</v>
          </cell>
          <cell r="D1334">
            <v>3025</v>
          </cell>
          <cell r="E1334">
            <v>0.16</v>
          </cell>
          <cell r="F1334">
            <v>3509</v>
          </cell>
          <cell r="G1334" t="str">
            <v>LAKESHORE</v>
          </cell>
        </row>
        <row r="1335">
          <cell r="A1335" t="str">
            <v>JJ850</v>
          </cell>
          <cell r="B1335" t="str">
            <v>Letters, Numbers &amp; Shapes Giant Stencil Box</v>
          </cell>
          <cell r="C1335">
            <v>11</v>
          </cell>
          <cell r="D1335">
            <v>9442</v>
          </cell>
          <cell r="E1335">
            <v>0.16</v>
          </cell>
          <cell r="F1335">
            <v>10953</v>
          </cell>
          <cell r="G1335" t="str">
            <v>LAKESHORE</v>
          </cell>
        </row>
        <row r="1336">
          <cell r="A1336" t="str">
            <v>LA712</v>
          </cell>
          <cell r="B1336" t="str">
            <v>Bright Giant Washable Color Ink Pads - Set of 5 Colors</v>
          </cell>
          <cell r="C1336">
            <v>11</v>
          </cell>
          <cell r="D1336">
            <v>6305</v>
          </cell>
          <cell r="E1336">
            <v>0.16</v>
          </cell>
          <cell r="F1336">
            <v>7314</v>
          </cell>
          <cell r="G1336" t="str">
            <v>LAKESHORE</v>
          </cell>
        </row>
        <row r="1337">
          <cell r="A1337" t="str">
            <v>LA768BU</v>
          </cell>
          <cell r="B1337" t="str">
            <v>Bright Giant Washable Color Ink Pad - Blue</v>
          </cell>
          <cell r="C1337">
            <v>11</v>
          </cell>
          <cell r="D1337">
            <v>1347</v>
          </cell>
          <cell r="E1337">
            <v>0.16</v>
          </cell>
          <cell r="F1337">
            <v>1563</v>
          </cell>
          <cell r="G1337" t="str">
            <v>LAKESHORE</v>
          </cell>
        </row>
        <row r="1338">
          <cell r="A1338" t="str">
            <v>LA768GR</v>
          </cell>
          <cell r="B1338" t="str">
            <v>Bright Giant Washable Color Ink Pad - Green</v>
          </cell>
          <cell r="C1338">
            <v>11</v>
          </cell>
          <cell r="D1338">
            <v>1347</v>
          </cell>
          <cell r="E1338">
            <v>0.16</v>
          </cell>
          <cell r="F1338">
            <v>1563</v>
          </cell>
          <cell r="G1338" t="str">
            <v>LAKESHORE</v>
          </cell>
        </row>
        <row r="1339">
          <cell r="A1339" t="str">
            <v>LA768GR</v>
          </cell>
          <cell r="B1339" t="str">
            <v>Bright Giant Washable Color Ink Pad - Green</v>
          </cell>
          <cell r="C1339">
            <v>11</v>
          </cell>
          <cell r="D1339">
            <v>1347</v>
          </cell>
          <cell r="E1339">
            <v>0.16</v>
          </cell>
          <cell r="F1339">
            <v>1563</v>
          </cell>
          <cell r="G1339" t="str">
            <v>LAKESHORE</v>
          </cell>
        </row>
        <row r="1340">
          <cell r="A1340" t="str">
            <v>LA768RD</v>
          </cell>
          <cell r="B1340" t="str">
            <v>Bright Giant Washable Color Ink Pad - Red</v>
          </cell>
          <cell r="C1340">
            <v>11</v>
          </cell>
          <cell r="D1340">
            <v>1347</v>
          </cell>
          <cell r="E1340">
            <v>0.16</v>
          </cell>
          <cell r="F1340">
            <v>1563</v>
          </cell>
          <cell r="G1340" t="str">
            <v>LAKESHORE</v>
          </cell>
        </row>
        <row r="1341">
          <cell r="A1341" t="str">
            <v>LA768RG</v>
          </cell>
          <cell r="B1341" t="str">
            <v>Bright Giant Washable Color Ink Pad - Orange</v>
          </cell>
          <cell r="C1341">
            <v>11</v>
          </cell>
          <cell r="D1341">
            <v>1347</v>
          </cell>
          <cell r="E1341">
            <v>0.16</v>
          </cell>
          <cell r="F1341">
            <v>1563</v>
          </cell>
          <cell r="G1341" t="str">
            <v>LAKESHORE</v>
          </cell>
        </row>
        <row r="1342">
          <cell r="A1342" t="str">
            <v>LA768VT</v>
          </cell>
          <cell r="B1342" t="str">
            <v>Bright Giant Washable Color Ink Pad - Purple</v>
          </cell>
          <cell r="C1342">
            <v>11</v>
          </cell>
          <cell r="D1342">
            <v>1347</v>
          </cell>
          <cell r="E1342">
            <v>0.16</v>
          </cell>
          <cell r="F1342">
            <v>1563</v>
          </cell>
          <cell r="G1342" t="str">
            <v>LAKESHORE</v>
          </cell>
        </row>
        <row r="1343">
          <cell r="A1343" t="str">
            <v>LL171</v>
          </cell>
          <cell r="B1343" t="str">
            <v>Lakeshore Washable Ink Pads - Set of 5 Colors</v>
          </cell>
          <cell r="C1343">
            <v>11</v>
          </cell>
          <cell r="D1343">
            <v>4496</v>
          </cell>
          <cell r="E1343">
            <v>0.16</v>
          </cell>
          <cell r="F1343">
            <v>5215</v>
          </cell>
          <cell r="G1343" t="str">
            <v>LAKESHORE</v>
          </cell>
        </row>
        <row r="1344">
          <cell r="A1344" t="str">
            <v>LL172BK</v>
          </cell>
          <cell r="B1344" t="str">
            <v>Lakeshore Washable Ink Pad - Black</v>
          </cell>
          <cell r="C1344">
            <v>11</v>
          </cell>
          <cell r="D1344">
            <v>971</v>
          </cell>
          <cell r="E1344">
            <v>0.16</v>
          </cell>
          <cell r="F1344">
            <v>1126</v>
          </cell>
          <cell r="G1344" t="str">
            <v>LAKESHORE</v>
          </cell>
        </row>
        <row r="1345">
          <cell r="A1345" t="str">
            <v>LL172BU</v>
          </cell>
          <cell r="B1345" t="str">
            <v>Lakeshore Washable Ink Pad - Blue</v>
          </cell>
          <cell r="C1345">
            <v>11</v>
          </cell>
          <cell r="D1345">
            <v>971</v>
          </cell>
          <cell r="E1345">
            <v>0.16</v>
          </cell>
          <cell r="F1345">
            <v>1126</v>
          </cell>
          <cell r="G1345" t="str">
            <v>LAKESHORE</v>
          </cell>
        </row>
        <row r="1346">
          <cell r="A1346" t="str">
            <v>LL172GR</v>
          </cell>
          <cell r="B1346" t="str">
            <v>Lakeshore Washable Ink Pad - Green</v>
          </cell>
          <cell r="C1346">
            <v>11</v>
          </cell>
          <cell r="D1346">
            <v>971</v>
          </cell>
          <cell r="E1346">
            <v>0.16</v>
          </cell>
          <cell r="F1346">
            <v>1126</v>
          </cell>
          <cell r="G1346" t="str">
            <v>LAKESHORE</v>
          </cell>
        </row>
        <row r="1347">
          <cell r="A1347" t="str">
            <v>LL172RD</v>
          </cell>
          <cell r="B1347" t="str">
            <v>Lakeshore Washable Ink Pad - Red</v>
          </cell>
          <cell r="C1347">
            <v>11</v>
          </cell>
          <cell r="D1347">
            <v>971</v>
          </cell>
          <cell r="E1347">
            <v>0.16</v>
          </cell>
          <cell r="F1347">
            <v>1126</v>
          </cell>
          <cell r="G1347" t="str">
            <v>LAKESHORE</v>
          </cell>
        </row>
        <row r="1348">
          <cell r="A1348" t="str">
            <v>LL172VT</v>
          </cell>
          <cell r="B1348" t="str">
            <v>Lakeshore Washable Ink Pad - Purple</v>
          </cell>
          <cell r="C1348">
            <v>11</v>
          </cell>
          <cell r="D1348">
            <v>971</v>
          </cell>
          <cell r="E1348">
            <v>0.16</v>
          </cell>
          <cell r="F1348">
            <v>1126</v>
          </cell>
          <cell r="G1348" t="str">
            <v>LAKESHORE</v>
          </cell>
        </row>
        <row r="1349">
          <cell r="A1349" t="str">
            <v>LM594</v>
          </cell>
          <cell r="B1349" t="str">
            <v>Alphabet Giant Stampers - Uppercase</v>
          </cell>
          <cell r="C1349">
            <v>11</v>
          </cell>
          <cell r="D1349">
            <v>5979</v>
          </cell>
          <cell r="E1349">
            <v>0.16</v>
          </cell>
          <cell r="F1349">
            <v>6936</v>
          </cell>
          <cell r="G1349" t="str">
            <v>LAKESHORE</v>
          </cell>
        </row>
        <row r="1350">
          <cell r="A1350" t="str">
            <v>LM604</v>
          </cell>
          <cell r="B1350" t="str">
            <v>Alphabet Giant Stampers - Lowercase</v>
          </cell>
          <cell r="C1350">
            <v>11</v>
          </cell>
          <cell r="D1350">
            <v>5979</v>
          </cell>
          <cell r="E1350">
            <v>0.16</v>
          </cell>
          <cell r="F1350">
            <v>6936</v>
          </cell>
          <cell r="G1350" t="str">
            <v>LAKESHORE</v>
          </cell>
        </row>
        <row r="1351">
          <cell r="A1351" t="str">
            <v>AX10</v>
          </cell>
          <cell r="B1351" t="str">
            <v>Lakeshore Dough - Turquoise</v>
          </cell>
          <cell r="C1351">
            <v>12</v>
          </cell>
          <cell r="D1351">
            <v>2149</v>
          </cell>
          <cell r="E1351">
            <v>0.16</v>
          </cell>
          <cell r="F1351">
            <v>2493</v>
          </cell>
          <cell r="G1351" t="str">
            <v>LAKESHORE</v>
          </cell>
        </row>
        <row r="1352">
          <cell r="A1352" t="str">
            <v>AX11</v>
          </cell>
          <cell r="B1352" t="str">
            <v>Lakeshore Dough - White</v>
          </cell>
          <cell r="C1352">
            <v>12</v>
          </cell>
          <cell r="D1352">
            <v>2149</v>
          </cell>
          <cell r="E1352">
            <v>0.16</v>
          </cell>
          <cell r="F1352">
            <v>2493</v>
          </cell>
          <cell r="G1352" t="str">
            <v>LAKESHORE</v>
          </cell>
        </row>
        <row r="1353">
          <cell r="A1353" t="str">
            <v>AX12</v>
          </cell>
          <cell r="B1353" t="str">
            <v>Lakeshore Dough - Lilac</v>
          </cell>
          <cell r="C1353">
            <v>12</v>
          </cell>
          <cell r="D1353">
            <v>2149</v>
          </cell>
          <cell r="E1353">
            <v>0.16</v>
          </cell>
          <cell r="F1353">
            <v>2493</v>
          </cell>
          <cell r="G1353" t="str">
            <v>LAKESHORE</v>
          </cell>
        </row>
        <row r="1354">
          <cell r="A1354" t="str">
            <v>AX14</v>
          </cell>
          <cell r="B1354" t="str">
            <v>Lakeshore Dough - Orange</v>
          </cell>
          <cell r="C1354">
            <v>12</v>
          </cell>
          <cell r="D1354">
            <v>2149</v>
          </cell>
          <cell r="E1354">
            <v>0.16</v>
          </cell>
          <cell r="F1354">
            <v>2493</v>
          </cell>
          <cell r="G1354" t="str">
            <v>LAKESHORE</v>
          </cell>
        </row>
        <row r="1355">
          <cell r="A1355" t="str">
            <v>AX16</v>
          </cell>
          <cell r="B1355" t="str">
            <v>Lakeshore Dough - Purple</v>
          </cell>
          <cell r="C1355">
            <v>12</v>
          </cell>
          <cell r="D1355">
            <v>2149</v>
          </cell>
          <cell r="E1355">
            <v>0.16</v>
          </cell>
          <cell r="F1355">
            <v>2493</v>
          </cell>
          <cell r="G1355" t="str">
            <v>LAKESHORE</v>
          </cell>
        </row>
        <row r="1356">
          <cell r="A1356" t="str">
            <v>AX2</v>
          </cell>
          <cell r="B1356" t="str">
            <v>Lakeshore Dough - Red</v>
          </cell>
          <cell r="C1356">
            <v>12</v>
          </cell>
          <cell r="D1356">
            <v>2149</v>
          </cell>
          <cell r="E1356">
            <v>0.16</v>
          </cell>
          <cell r="F1356">
            <v>2493</v>
          </cell>
          <cell r="G1356" t="str">
            <v>LAKESHORE</v>
          </cell>
        </row>
        <row r="1357">
          <cell r="A1357" t="str">
            <v>AX20</v>
          </cell>
          <cell r="B1357" t="str">
            <v>Lakeshore Dough - Set 1 - Set of 6 Colors</v>
          </cell>
          <cell r="C1357">
            <v>12</v>
          </cell>
          <cell r="D1357">
            <v>12462</v>
          </cell>
          <cell r="E1357">
            <v>0.16</v>
          </cell>
          <cell r="F1357">
            <v>14456</v>
          </cell>
          <cell r="G1357" t="str">
            <v>LAKESHORE</v>
          </cell>
        </row>
        <row r="1358">
          <cell r="A1358" t="str">
            <v>AX3</v>
          </cell>
          <cell r="B1358" t="str">
            <v>Lakeshore Dough - Black</v>
          </cell>
          <cell r="C1358">
            <v>12</v>
          </cell>
          <cell r="D1358">
            <v>2149</v>
          </cell>
          <cell r="E1358">
            <v>0.16</v>
          </cell>
          <cell r="F1358">
            <v>2493</v>
          </cell>
          <cell r="G1358" t="str">
            <v>LAKESHORE</v>
          </cell>
        </row>
        <row r="1359">
          <cell r="A1359" t="str">
            <v>AX30</v>
          </cell>
          <cell r="B1359" t="str">
            <v>Lakeshore Dough - Set 2 - Set of 6 Colors</v>
          </cell>
          <cell r="C1359">
            <v>12</v>
          </cell>
          <cell r="D1359">
            <v>12462</v>
          </cell>
          <cell r="E1359">
            <v>0.16</v>
          </cell>
          <cell r="F1359">
            <v>14456</v>
          </cell>
          <cell r="G1359" t="str">
            <v>LAKESHORE</v>
          </cell>
        </row>
        <row r="1360">
          <cell r="A1360" t="str">
            <v>AX4</v>
          </cell>
          <cell r="B1360" t="str">
            <v>Lakeshore Dough - Blue</v>
          </cell>
          <cell r="C1360">
            <v>12</v>
          </cell>
          <cell r="D1360">
            <v>2149</v>
          </cell>
          <cell r="E1360">
            <v>0.16</v>
          </cell>
          <cell r="F1360">
            <v>2493</v>
          </cell>
          <cell r="G1360" t="str">
            <v>LAKESHORE</v>
          </cell>
        </row>
        <row r="1361">
          <cell r="A1361" t="str">
            <v>AX6</v>
          </cell>
          <cell r="B1361" t="str">
            <v>Lakeshore Dough - Yellow</v>
          </cell>
          <cell r="C1361">
            <v>12</v>
          </cell>
          <cell r="D1361">
            <v>2149</v>
          </cell>
          <cell r="E1361">
            <v>0.16</v>
          </cell>
          <cell r="F1361">
            <v>2493</v>
          </cell>
          <cell r="G1361" t="str">
            <v>LAKESHORE</v>
          </cell>
        </row>
        <row r="1362">
          <cell r="A1362" t="str">
            <v>AX7</v>
          </cell>
          <cell r="B1362" t="str">
            <v>Lakeshore Dough - Lime</v>
          </cell>
          <cell r="C1362">
            <v>12</v>
          </cell>
          <cell r="D1362">
            <v>2149</v>
          </cell>
          <cell r="E1362">
            <v>0.16</v>
          </cell>
          <cell r="F1362">
            <v>2493</v>
          </cell>
          <cell r="G1362" t="str">
            <v>LAKESHORE</v>
          </cell>
        </row>
        <row r="1363">
          <cell r="A1363" t="str">
            <v>AX8</v>
          </cell>
          <cell r="B1363" t="str">
            <v>Lakeshore Dough - Green</v>
          </cell>
          <cell r="C1363">
            <v>12</v>
          </cell>
          <cell r="D1363">
            <v>2149</v>
          </cell>
          <cell r="E1363">
            <v>0.16</v>
          </cell>
          <cell r="F1363">
            <v>2493</v>
          </cell>
          <cell r="G1363" t="str">
            <v>LAKESHORE</v>
          </cell>
        </row>
        <row r="1364">
          <cell r="A1364" t="str">
            <v>AX9</v>
          </cell>
          <cell r="B1364" t="str">
            <v>Lakeshore Dough - Pink</v>
          </cell>
          <cell r="C1364">
            <v>12</v>
          </cell>
          <cell r="D1364">
            <v>2149</v>
          </cell>
          <cell r="E1364">
            <v>0.16</v>
          </cell>
          <cell r="F1364">
            <v>2493</v>
          </cell>
          <cell r="G1364" t="str">
            <v>LAKESHORE</v>
          </cell>
        </row>
        <row r="1365">
          <cell r="A1365" t="str">
            <v>LA278</v>
          </cell>
          <cell r="B1365" t="str">
            <v>Uppercase Alphabet &amp; Number Dough Stampers</v>
          </cell>
          <cell r="C1365">
            <v>12</v>
          </cell>
          <cell r="D1365">
            <v>6704</v>
          </cell>
          <cell r="E1365">
            <v>0.16</v>
          </cell>
          <cell r="F1365">
            <v>7777</v>
          </cell>
          <cell r="G1365" t="str">
            <v>LAKESHORE</v>
          </cell>
        </row>
        <row r="1366">
          <cell r="A1366" t="str">
            <v>LA532</v>
          </cell>
          <cell r="B1366" t="str">
            <v>Lowercase Alphabet Dough Stampers</v>
          </cell>
          <cell r="C1366">
            <v>12</v>
          </cell>
          <cell r="D1366">
            <v>5639</v>
          </cell>
          <cell r="E1366">
            <v>0.16</v>
          </cell>
          <cell r="F1366">
            <v>6541</v>
          </cell>
          <cell r="G1366" t="str">
            <v>LAKESHORE</v>
          </cell>
        </row>
        <row r="1367">
          <cell r="A1367" t="str">
            <v>RA442</v>
          </cell>
          <cell r="B1367" t="str">
            <v>Nonhardening Modeling Clay Bucket</v>
          </cell>
          <cell r="C1367">
            <v>12</v>
          </cell>
          <cell r="D1367">
            <v>1992</v>
          </cell>
          <cell r="E1367">
            <v>0.16</v>
          </cell>
          <cell r="F1367">
            <v>2311</v>
          </cell>
          <cell r="G1367" t="str">
            <v>LAKESHORE</v>
          </cell>
        </row>
        <row r="1368">
          <cell r="A1368" t="str">
            <v>RA442Z</v>
          </cell>
          <cell r="B1368" t="str">
            <v>Nonhardening Modeling Clay Bucket - Set of 12</v>
          </cell>
          <cell r="C1368">
            <v>12</v>
          </cell>
          <cell r="D1368">
            <v>23236</v>
          </cell>
          <cell r="E1368">
            <v>0.16</v>
          </cell>
          <cell r="F1368">
            <v>26954</v>
          </cell>
          <cell r="G1368" t="str">
            <v>LAKESHORE</v>
          </cell>
        </row>
        <row r="1369">
          <cell r="A1369" t="str">
            <v>DS296</v>
          </cell>
          <cell r="B1369" t="str">
            <v>Mix &amp; Match Sensory Spheres</v>
          </cell>
          <cell r="C1369">
            <v>13</v>
          </cell>
          <cell r="D1369">
            <v>4396</v>
          </cell>
          <cell r="E1369">
            <v>0.16</v>
          </cell>
          <cell r="F1369">
            <v>5099</v>
          </cell>
          <cell r="G1369" t="str">
            <v>LAKESHORE</v>
          </cell>
        </row>
        <row r="1370">
          <cell r="A1370" t="str">
            <v>DS430X</v>
          </cell>
          <cell r="B1370" t="str">
            <v>Mad Mattr® Sensory Dough - Set of 6 Colors</v>
          </cell>
          <cell r="C1370">
            <v>13</v>
          </cell>
          <cell r="D1370">
            <v>18204</v>
          </cell>
          <cell r="E1370">
            <v>0.16</v>
          </cell>
          <cell r="F1370">
            <v>21117</v>
          </cell>
          <cell r="G1370" t="str">
            <v>LAKESHORE</v>
          </cell>
        </row>
        <row r="1371">
          <cell r="A1371" t="str">
            <v>DS431</v>
          </cell>
          <cell r="B1371" t="str">
            <v>Mad Mattr® Sensory Dough - Blue</v>
          </cell>
          <cell r="C1371">
            <v>13</v>
          </cell>
          <cell r="D1371">
            <v>3049</v>
          </cell>
          <cell r="E1371">
            <v>0.16</v>
          </cell>
          <cell r="F1371">
            <v>3537</v>
          </cell>
          <cell r="G1371" t="str">
            <v>LAKESHORE</v>
          </cell>
        </row>
        <row r="1372">
          <cell r="A1372" t="str">
            <v>DS432</v>
          </cell>
          <cell r="B1372" t="str">
            <v>Mad Mattr® Sensory Dough - Green</v>
          </cell>
          <cell r="C1372">
            <v>13</v>
          </cell>
          <cell r="D1372">
            <v>3049</v>
          </cell>
          <cell r="E1372">
            <v>0.16</v>
          </cell>
          <cell r="F1372">
            <v>3537</v>
          </cell>
          <cell r="G1372" t="str">
            <v>LAKESHORE</v>
          </cell>
        </row>
        <row r="1373">
          <cell r="A1373" t="str">
            <v>DS433</v>
          </cell>
          <cell r="B1373" t="str">
            <v>Mad Mattr® Sensory Dough - Red</v>
          </cell>
          <cell r="C1373">
            <v>13</v>
          </cell>
          <cell r="D1373">
            <v>3049</v>
          </cell>
          <cell r="E1373">
            <v>0.16</v>
          </cell>
          <cell r="F1373">
            <v>3537</v>
          </cell>
          <cell r="G1373" t="str">
            <v>LAKESHORE</v>
          </cell>
        </row>
        <row r="1374">
          <cell r="A1374" t="str">
            <v>DS434</v>
          </cell>
          <cell r="B1374" t="str">
            <v>Mad Mattr® Sensory Dough - Purple</v>
          </cell>
          <cell r="C1374">
            <v>13</v>
          </cell>
          <cell r="D1374">
            <v>3049</v>
          </cell>
          <cell r="E1374">
            <v>0.16</v>
          </cell>
          <cell r="F1374">
            <v>3537</v>
          </cell>
          <cell r="G1374" t="str">
            <v>LAKESHORE</v>
          </cell>
        </row>
        <row r="1375">
          <cell r="A1375" t="str">
            <v>DS435</v>
          </cell>
          <cell r="B1375" t="str">
            <v>Mad Mattr® Sensory Dough - Pink</v>
          </cell>
          <cell r="C1375">
            <v>13</v>
          </cell>
          <cell r="D1375">
            <v>3049</v>
          </cell>
          <cell r="E1375">
            <v>0.16</v>
          </cell>
          <cell r="F1375">
            <v>3537</v>
          </cell>
          <cell r="G1375" t="str">
            <v>LAKESHORE</v>
          </cell>
        </row>
        <row r="1376">
          <cell r="A1376" t="str">
            <v>DS436</v>
          </cell>
          <cell r="B1376" t="str">
            <v>Mad Mattr® Sensory Dough - Teal</v>
          </cell>
          <cell r="C1376">
            <v>13</v>
          </cell>
          <cell r="D1376">
            <v>3049</v>
          </cell>
          <cell r="E1376">
            <v>0.16</v>
          </cell>
          <cell r="F1376">
            <v>3537</v>
          </cell>
          <cell r="G1376" t="str">
            <v>LAKESHORE</v>
          </cell>
        </row>
        <row r="1377">
          <cell r="A1377" t="str">
            <v>LA299</v>
          </cell>
          <cell r="B1377" t="str">
            <v>Learn the Alphabet! Dough Mats</v>
          </cell>
          <cell r="C1377">
            <v>13</v>
          </cell>
          <cell r="D1377">
            <v>1998</v>
          </cell>
          <cell r="E1377">
            <v>0.16</v>
          </cell>
          <cell r="F1377">
            <v>2318</v>
          </cell>
          <cell r="G1377" t="str">
            <v>LAKESHORE</v>
          </cell>
        </row>
        <row r="1378">
          <cell r="A1378" t="str">
            <v>LA371</v>
          </cell>
          <cell r="B1378" t="str">
            <v>Classroom Clay &amp; Dough Designer Kit</v>
          </cell>
          <cell r="C1378">
            <v>13</v>
          </cell>
          <cell r="D1378">
            <v>10819</v>
          </cell>
          <cell r="E1378">
            <v>0.16</v>
          </cell>
          <cell r="F1378">
            <v>12550</v>
          </cell>
          <cell r="G1378" t="str">
            <v>LAKESHORE</v>
          </cell>
        </row>
        <row r="1379">
          <cell r="A1379" t="str">
            <v>LA499</v>
          </cell>
          <cell r="B1379" t="str">
            <v>Feelings &amp; Emotions Dough Mats</v>
          </cell>
          <cell r="C1379">
            <v>13</v>
          </cell>
          <cell r="D1379">
            <v>1939</v>
          </cell>
          <cell r="E1379">
            <v>0.16</v>
          </cell>
          <cell r="F1379">
            <v>2249</v>
          </cell>
          <cell r="G1379" t="str">
            <v>LAKESHORE</v>
          </cell>
        </row>
        <row r="1380">
          <cell r="A1380" t="str">
            <v>LL688</v>
          </cell>
          <cell r="B1380" t="str">
            <v>Learn to Count! Dough Mats</v>
          </cell>
          <cell r="C1380">
            <v>13</v>
          </cell>
          <cell r="D1380">
            <v>1968</v>
          </cell>
          <cell r="E1380">
            <v>0.16</v>
          </cell>
          <cell r="F1380">
            <v>2283</v>
          </cell>
          <cell r="G1380" t="str">
            <v>LAKESHORE</v>
          </cell>
        </row>
        <row r="1381">
          <cell r="A1381" t="str">
            <v>TA4109</v>
          </cell>
          <cell r="B1381" t="str">
            <v>Manila Drawing Paper - 9" x 12"</v>
          </cell>
          <cell r="C1381">
            <v>14</v>
          </cell>
          <cell r="D1381">
            <v>2131</v>
          </cell>
          <cell r="E1381">
            <v>0.16</v>
          </cell>
          <cell r="F1381">
            <v>2472</v>
          </cell>
          <cell r="G1381" t="str">
            <v>LAKESHORE</v>
          </cell>
        </row>
        <row r="1382">
          <cell r="A1382" t="str">
            <v>TA4112</v>
          </cell>
          <cell r="B1382" t="str">
            <v>Manila Drawing Paper - 12" x 18"</v>
          </cell>
          <cell r="C1382">
            <v>14</v>
          </cell>
          <cell r="D1382">
            <v>3878</v>
          </cell>
          <cell r="E1382">
            <v>0.16</v>
          </cell>
          <cell r="F1382">
            <v>4498</v>
          </cell>
          <cell r="G1382" t="str">
            <v>LAKESHORE</v>
          </cell>
        </row>
        <row r="1383">
          <cell r="A1383" t="str">
            <v>TA4409</v>
          </cell>
          <cell r="B1383" t="str">
            <v>White Drawing Paper - 9" x 12"</v>
          </cell>
          <cell r="C1383">
            <v>14</v>
          </cell>
          <cell r="D1383">
            <v>2516</v>
          </cell>
          <cell r="E1383">
            <v>0.16</v>
          </cell>
          <cell r="F1383">
            <v>2919</v>
          </cell>
          <cell r="G1383" t="str">
            <v>LAKESHORE</v>
          </cell>
        </row>
        <row r="1384">
          <cell r="A1384" t="str">
            <v>TA4412</v>
          </cell>
          <cell r="B1384" t="str">
            <v>White Drawing Paper - 12" x 18"</v>
          </cell>
          <cell r="C1384">
            <v>14</v>
          </cell>
          <cell r="D1384">
            <v>4914</v>
          </cell>
          <cell r="E1384">
            <v>0.16</v>
          </cell>
          <cell r="F1384">
            <v>5700</v>
          </cell>
          <cell r="G1384" t="str">
            <v>LAKESHORE</v>
          </cell>
        </row>
        <row r="1385">
          <cell r="A1385" t="str">
            <v>TA50AC</v>
          </cell>
          <cell r="B1385" t="str">
            <v>Construction Paper - 9" x 12" Pack - Assorted Colors</v>
          </cell>
          <cell r="C1385">
            <v>14</v>
          </cell>
          <cell r="D1385">
            <v>281</v>
          </cell>
          <cell r="E1385">
            <v>0.16</v>
          </cell>
          <cell r="F1385">
            <v>326</v>
          </cell>
          <cell r="G1385" t="str">
            <v>LAKESHORE</v>
          </cell>
        </row>
        <row r="1386">
          <cell r="A1386" t="str">
            <v>TA50AC</v>
          </cell>
          <cell r="B1386" t="str">
            <v>Construction Paper - 9" x 12" Pack - Assorted Colors</v>
          </cell>
          <cell r="C1386">
            <v>14</v>
          </cell>
          <cell r="D1386">
            <v>281</v>
          </cell>
          <cell r="E1386">
            <v>0.16</v>
          </cell>
          <cell r="F1386">
            <v>326</v>
          </cell>
          <cell r="G1386" t="str">
            <v>LAKESHORE</v>
          </cell>
        </row>
        <row r="1387">
          <cell r="A1387" t="str">
            <v>TA50BB</v>
          </cell>
          <cell r="B1387" t="str">
            <v>Construction Paper - 9" x 12" Pack - Bright Blue</v>
          </cell>
          <cell r="C1387">
            <v>14</v>
          </cell>
          <cell r="D1387">
            <v>281</v>
          </cell>
          <cell r="E1387">
            <v>0.16</v>
          </cell>
          <cell r="F1387">
            <v>326</v>
          </cell>
          <cell r="G1387" t="str">
            <v>LAKESHORE</v>
          </cell>
        </row>
        <row r="1388">
          <cell r="A1388" t="str">
            <v>TA50BG</v>
          </cell>
          <cell r="B1388" t="str">
            <v>Construction Paper - 9" x 12" Pack - Blue-Green</v>
          </cell>
          <cell r="C1388">
            <v>14</v>
          </cell>
          <cell r="D1388">
            <v>281</v>
          </cell>
          <cell r="E1388">
            <v>0.16</v>
          </cell>
          <cell r="F1388">
            <v>326</v>
          </cell>
          <cell r="G1388" t="str">
            <v>LAKESHORE</v>
          </cell>
        </row>
        <row r="1389">
          <cell r="A1389" t="str">
            <v>TA50BG</v>
          </cell>
          <cell r="B1389" t="str">
            <v>Construction Paper - 9" x 12" Pack - Blue-Green</v>
          </cell>
          <cell r="C1389">
            <v>14</v>
          </cell>
          <cell r="D1389">
            <v>281</v>
          </cell>
          <cell r="E1389">
            <v>0.16</v>
          </cell>
          <cell r="F1389">
            <v>326</v>
          </cell>
          <cell r="G1389" t="str">
            <v>LAKESHORE</v>
          </cell>
        </row>
        <row r="1390">
          <cell r="A1390" t="str">
            <v>TA50BK</v>
          </cell>
          <cell r="B1390" t="str">
            <v>Construction Paper - 9" x 12" Pack - Black</v>
          </cell>
          <cell r="C1390">
            <v>14</v>
          </cell>
          <cell r="D1390">
            <v>281</v>
          </cell>
          <cell r="E1390">
            <v>0.16</v>
          </cell>
          <cell r="F1390">
            <v>326</v>
          </cell>
          <cell r="G1390" t="str">
            <v>LAKESHORE</v>
          </cell>
        </row>
        <row r="1391">
          <cell r="A1391" t="str">
            <v>TA50BK</v>
          </cell>
          <cell r="B1391" t="str">
            <v>Construction Paper - 9" x 12" Pack - Black</v>
          </cell>
          <cell r="C1391">
            <v>14</v>
          </cell>
          <cell r="D1391">
            <v>281</v>
          </cell>
          <cell r="E1391">
            <v>0.16</v>
          </cell>
          <cell r="F1391">
            <v>326</v>
          </cell>
          <cell r="G1391" t="str">
            <v>LAKESHORE</v>
          </cell>
        </row>
        <row r="1392">
          <cell r="A1392" t="str">
            <v>TA50BR</v>
          </cell>
          <cell r="B1392" t="str">
            <v>Construction Paper - 9" x 12" Pack - Brown</v>
          </cell>
          <cell r="C1392">
            <v>14</v>
          </cell>
          <cell r="D1392">
            <v>281</v>
          </cell>
          <cell r="E1392">
            <v>0.16</v>
          </cell>
          <cell r="F1392">
            <v>326</v>
          </cell>
          <cell r="G1392" t="str">
            <v>LAKESHORE</v>
          </cell>
        </row>
        <row r="1393">
          <cell r="A1393" t="str">
            <v>TA50BU</v>
          </cell>
          <cell r="B1393" t="str">
            <v>Construction Paper - 9" x 12" Pack - Blue</v>
          </cell>
          <cell r="C1393">
            <v>14</v>
          </cell>
          <cell r="D1393">
            <v>281</v>
          </cell>
          <cell r="E1393">
            <v>0.16</v>
          </cell>
          <cell r="F1393">
            <v>326</v>
          </cell>
          <cell r="G1393" t="str">
            <v>LAKESHORE</v>
          </cell>
        </row>
        <row r="1394">
          <cell r="A1394" t="str">
            <v>TA50DW</v>
          </cell>
          <cell r="B1394" t="str">
            <v>Construction Paper - 9" x 12" Pack - Dark Brown</v>
          </cell>
          <cell r="C1394">
            <v>14</v>
          </cell>
          <cell r="D1394">
            <v>281</v>
          </cell>
          <cell r="E1394">
            <v>0.16</v>
          </cell>
          <cell r="F1394">
            <v>326</v>
          </cell>
          <cell r="G1394" t="str">
            <v>LAKESHORE</v>
          </cell>
        </row>
        <row r="1395">
          <cell r="A1395" t="str">
            <v>TA50DW</v>
          </cell>
          <cell r="B1395" t="str">
            <v>Construction Paper - 9" x 12" Pack - Dark Brown</v>
          </cell>
          <cell r="C1395">
            <v>14</v>
          </cell>
          <cell r="D1395">
            <v>281</v>
          </cell>
          <cell r="E1395">
            <v>0.16</v>
          </cell>
          <cell r="F1395">
            <v>326</v>
          </cell>
          <cell r="G1395" t="str">
            <v>LAKESHORE</v>
          </cell>
        </row>
        <row r="1396">
          <cell r="A1396" t="str">
            <v>TA50GA</v>
          </cell>
          <cell r="B1396" t="str">
            <v>Construction Paper - 9" x 12" Pack - Gray</v>
          </cell>
          <cell r="C1396">
            <v>14</v>
          </cell>
          <cell r="D1396">
            <v>281</v>
          </cell>
          <cell r="E1396">
            <v>0.16</v>
          </cell>
          <cell r="F1396">
            <v>326</v>
          </cell>
          <cell r="G1396" t="str">
            <v>LAKESHORE</v>
          </cell>
        </row>
        <row r="1397">
          <cell r="A1397" t="str">
            <v>TA50GA</v>
          </cell>
          <cell r="B1397" t="str">
            <v>Construction Paper - 9" x 12" Pack - Gray</v>
          </cell>
          <cell r="C1397">
            <v>14</v>
          </cell>
          <cell r="D1397">
            <v>281</v>
          </cell>
          <cell r="E1397">
            <v>0.16</v>
          </cell>
          <cell r="F1397">
            <v>326</v>
          </cell>
          <cell r="G1397" t="str">
            <v>LAKESHORE</v>
          </cell>
        </row>
        <row r="1398">
          <cell r="A1398" t="str">
            <v>TA50GB</v>
          </cell>
          <cell r="B1398" t="str">
            <v>Construction Paper - 9" x 12" Pack - Bright Green</v>
          </cell>
          <cell r="C1398">
            <v>14</v>
          </cell>
          <cell r="D1398">
            <v>281</v>
          </cell>
          <cell r="E1398">
            <v>0.16</v>
          </cell>
          <cell r="F1398">
            <v>326</v>
          </cell>
          <cell r="G1398" t="str">
            <v>LAKESHORE</v>
          </cell>
        </row>
        <row r="1399">
          <cell r="A1399" t="str">
            <v>TA50GB</v>
          </cell>
          <cell r="B1399" t="str">
            <v>Construction Paper - 9" x 12" Pack - Bright Green</v>
          </cell>
          <cell r="C1399">
            <v>14</v>
          </cell>
          <cell r="D1399">
            <v>281</v>
          </cell>
          <cell r="E1399">
            <v>0.16</v>
          </cell>
          <cell r="F1399">
            <v>326</v>
          </cell>
          <cell r="G1399" t="str">
            <v>LAKESHORE</v>
          </cell>
        </row>
        <row r="1400">
          <cell r="A1400" t="str">
            <v>TA50HG</v>
          </cell>
          <cell r="B1400" t="str">
            <v>Construction Paper - 9" x 12" Pack - Holiday Green</v>
          </cell>
          <cell r="C1400">
            <v>14</v>
          </cell>
          <cell r="D1400">
            <v>281</v>
          </cell>
          <cell r="E1400">
            <v>0.16</v>
          </cell>
          <cell r="F1400">
            <v>326</v>
          </cell>
          <cell r="G1400" t="str">
            <v>LAKESHORE</v>
          </cell>
        </row>
        <row r="1401">
          <cell r="A1401" t="str">
            <v>TA50HG</v>
          </cell>
          <cell r="B1401" t="str">
            <v>Construction Paper - 9" x 12" Pack - Holiday Green</v>
          </cell>
          <cell r="C1401">
            <v>14</v>
          </cell>
          <cell r="D1401">
            <v>281</v>
          </cell>
          <cell r="E1401">
            <v>0.16</v>
          </cell>
          <cell r="F1401">
            <v>326</v>
          </cell>
          <cell r="G1401" t="str">
            <v>LAKESHORE</v>
          </cell>
        </row>
        <row r="1402">
          <cell r="A1402" t="str">
            <v>TA50HP</v>
          </cell>
          <cell r="B1402" t="str">
            <v>Construction Paper - 9" x 12" Pack - Hot Pink</v>
          </cell>
          <cell r="C1402">
            <v>14</v>
          </cell>
          <cell r="D1402">
            <v>281</v>
          </cell>
          <cell r="E1402">
            <v>0.16</v>
          </cell>
          <cell r="F1402">
            <v>326</v>
          </cell>
          <cell r="G1402" t="str">
            <v>LAKESHORE</v>
          </cell>
        </row>
        <row r="1403">
          <cell r="A1403" t="str">
            <v>TA50HR</v>
          </cell>
          <cell r="B1403" t="str">
            <v>Construction Paper - 9" x 12" Pack - Holiday Red</v>
          </cell>
          <cell r="C1403">
            <v>14</v>
          </cell>
          <cell r="D1403">
            <v>281</v>
          </cell>
          <cell r="E1403">
            <v>0.16</v>
          </cell>
          <cell r="F1403">
            <v>326</v>
          </cell>
          <cell r="G1403" t="str">
            <v>LAKESHORE</v>
          </cell>
        </row>
        <row r="1404">
          <cell r="A1404" t="str">
            <v>TA50HR</v>
          </cell>
          <cell r="B1404" t="str">
            <v>Construction Paper - 9" x 12" Pack - Holiday Red</v>
          </cell>
          <cell r="C1404">
            <v>14</v>
          </cell>
          <cell r="D1404">
            <v>281</v>
          </cell>
          <cell r="E1404">
            <v>0.16</v>
          </cell>
          <cell r="F1404">
            <v>326</v>
          </cell>
          <cell r="G1404" t="str">
            <v>LAKESHORE</v>
          </cell>
        </row>
        <row r="1405">
          <cell r="A1405" t="str">
            <v>TA50LB</v>
          </cell>
          <cell r="B1405" t="str">
            <v>Construction Paper - 9" x 12" Pack - Light Brown</v>
          </cell>
          <cell r="C1405">
            <v>14</v>
          </cell>
          <cell r="D1405">
            <v>281</v>
          </cell>
          <cell r="E1405">
            <v>0.16</v>
          </cell>
          <cell r="F1405">
            <v>326</v>
          </cell>
          <cell r="G1405" t="str">
            <v>LAKESHORE</v>
          </cell>
        </row>
        <row r="1406">
          <cell r="A1406" t="str">
            <v>TA50LB</v>
          </cell>
          <cell r="B1406" t="str">
            <v>Construction Paper - 9" x 12" Pack - Light Brown</v>
          </cell>
          <cell r="C1406">
            <v>14</v>
          </cell>
          <cell r="D1406">
            <v>281</v>
          </cell>
          <cell r="E1406">
            <v>0.16</v>
          </cell>
          <cell r="F1406">
            <v>326</v>
          </cell>
          <cell r="G1406" t="str">
            <v>LAKESHORE</v>
          </cell>
        </row>
        <row r="1407">
          <cell r="A1407" t="str">
            <v>TA50PN</v>
          </cell>
          <cell r="B1407" t="str">
            <v>Construction Paper - 9" x 12" Pack - Pink</v>
          </cell>
          <cell r="C1407">
            <v>14</v>
          </cell>
          <cell r="D1407">
            <v>281</v>
          </cell>
          <cell r="E1407">
            <v>0.16</v>
          </cell>
          <cell r="F1407">
            <v>326</v>
          </cell>
          <cell r="G1407" t="str">
            <v>LAKESHORE</v>
          </cell>
        </row>
        <row r="1408">
          <cell r="A1408" t="str">
            <v>TA50PN</v>
          </cell>
          <cell r="B1408" t="str">
            <v>Construction Paper - 9" x 12" Pack - Pink</v>
          </cell>
          <cell r="C1408">
            <v>14</v>
          </cell>
          <cell r="D1408">
            <v>281</v>
          </cell>
          <cell r="E1408">
            <v>0.16</v>
          </cell>
          <cell r="F1408">
            <v>326</v>
          </cell>
          <cell r="G1408" t="str">
            <v>LAKESHORE</v>
          </cell>
        </row>
        <row r="1409">
          <cell r="A1409" t="str">
            <v>TA50RD</v>
          </cell>
          <cell r="B1409" t="str">
            <v>Construction Paper - 9" x 12" Pack - Red</v>
          </cell>
          <cell r="C1409">
            <v>14</v>
          </cell>
          <cell r="D1409">
            <v>281</v>
          </cell>
          <cell r="E1409">
            <v>0.16</v>
          </cell>
          <cell r="F1409">
            <v>326</v>
          </cell>
          <cell r="G1409" t="str">
            <v>LAKESHORE</v>
          </cell>
        </row>
        <row r="1410">
          <cell r="A1410" t="str">
            <v>TA50RD</v>
          </cell>
          <cell r="B1410" t="str">
            <v>Construction Paper - 9" x 12" Pack - Red</v>
          </cell>
          <cell r="C1410">
            <v>14</v>
          </cell>
          <cell r="D1410">
            <v>281</v>
          </cell>
          <cell r="E1410">
            <v>0.16</v>
          </cell>
          <cell r="F1410">
            <v>326</v>
          </cell>
          <cell r="G1410" t="str">
            <v>LAKESHORE</v>
          </cell>
        </row>
        <row r="1411">
          <cell r="A1411" t="str">
            <v>TA50RG</v>
          </cell>
          <cell r="B1411" t="str">
            <v>Construction Paper - 9" x 12" Pack - Orange</v>
          </cell>
          <cell r="C1411">
            <v>14</v>
          </cell>
          <cell r="D1411">
            <v>281</v>
          </cell>
          <cell r="E1411">
            <v>0.16</v>
          </cell>
          <cell r="F1411">
            <v>326</v>
          </cell>
          <cell r="G1411" t="str">
            <v>LAKESHORE</v>
          </cell>
        </row>
        <row r="1412">
          <cell r="A1412" t="str">
            <v>TA50RG</v>
          </cell>
          <cell r="B1412" t="str">
            <v>Construction Paper - 9" x 12" Pack - Orange</v>
          </cell>
          <cell r="C1412">
            <v>14</v>
          </cell>
          <cell r="D1412">
            <v>281</v>
          </cell>
          <cell r="E1412">
            <v>0.16</v>
          </cell>
          <cell r="F1412">
            <v>326</v>
          </cell>
          <cell r="G1412" t="str">
            <v>LAKESHORE</v>
          </cell>
        </row>
        <row r="1413">
          <cell r="A1413" t="str">
            <v>TA50SB</v>
          </cell>
          <cell r="B1413" t="str">
            <v>Construction Paper - 9" x 12" Pack - Sky Blue</v>
          </cell>
          <cell r="C1413">
            <v>14</v>
          </cell>
          <cell r="D1413">
            <v>281</v>
          </cell>
          <cell r="E1413">
            <v>0.16</v>
          </cell>
          <cell r="F1413">
            <v>326</v>
          </cell>
          <cell r="G1413" t="str">
            <v>LAKESHORE</v>
          </cell>
        </row>
        <row r="1414">
          <cell r="A1414" t="str">
            <v>TA50SB</v>
          </cell>
          <cell r="B1414" t="str">
            <v>Construction Paper - 9" x 12" Pack - Sky Blue</v>
          </cell>
          <cell r="C1414">
            <v>14</v>
          </cell>
          <cell r="D1414">
            <v>281</v>
          </cell>
          <cell r="E1414">
            <v>0.16</v>
          </cell>
          <cell r="F1414">
            <v>326</v>
          </cell>
          <cell r="G1414" t="str">
            <v>LAKESHORE</v>
          </cell>
        </row>
        <row r="1415">
          <cell r="A1415" t="str">
            <v>TA50VT</v>
          </cell>
          <cell r="B1415" t="str">
            <v>Construction Paper - 9" x 12" Pack - Violet</v>
          </cell>
          <cell r="C1415">
            <v>14</v>
          </cell>
          <cell r="D1415">
            <v>281</v>
          </cell>
          <cell r="E1415">
            <v>0.16</v>
          </cell>
          <cell r="F1415">
            <v>326</v>
          </cell>
          <cell r="G1415" t="str">
            <v>LAKESHORE</v>
          </cell>
        </row>
        <row r="1416">
          <cell r="A1416" t="str">
            <v>TA50VT</v>
          </cell>
          <cell r="B1416" t="str">
            <v>Construction Paper - 9" x 12" Pack - Violet</v>
          </cell>
          <cell r="C1416">
            <v>14</v>
          </cell>
          <cell r="D1416">
            <v>281</v>
          </cell>
          <cell r="E1416">
            <v>0.16</v>
          </cell>
          <cell r="F1416">
            <v>326</v>
          </cell>
          <cell r="G1416" t="str">
            <v>LAKESHORE</v>
          </cell>
        </row>
        <row r="1417">
          <cell r="A1417" t="str">
            <v>TA50WT</v>
          </cell>
          <cell r="B1417" t="str">
            <v>Construction Paper - 9" x 12" Pack - White</v>
          </cell>
          <cell r="C1417">
            <v>14</v>
          </cell>
          <cell r="D1417">
            <v>281</v>
          </cell>
          <cell r="E1417">
            <v>0.16</v>
          </cell>
          <cell r="F1417">
            <v>326</v>
          </cell>
          <cell r="G1417" t="str">
            <v>LAKESHORE</v>
          </cell>
        </row>
        <row r="1418">
          <cell r="A1418" t="str">
            <v>TA50YE</v>
          </cell>
          <cell r="B1418" t="str">
            <v>Construction Paper - 9" x 12" Pack - Yellow</v>
          </cell>
          <cell r="C1418">
            <v>14</v>
          </cell>
          <cell r="D1418">
            <v>281</v>
          </cell>
          <cell r="E1418">
            <v>0.16</v>
          </cell>
          <cell r="F1418">
            <v>326</v>
          </cell>
          <cell r="G1418" t="str">
            <v>LAKESHORE</v>
          </cell>
        </row>
        <row r="1419">
          <cell r="A1419" t="str">
            <v>TA50YE</v>
          </cell>
          <cell r="B1419" t="str">
            <v>Construction Paper - 9" x 12" Pack - Yellow</v>
          </cell>
          <cell r="C1419">
            <v>14</v>
          </cell>
          <cell r="D1419">
            <v>281</v>
          </cell>
          <cell r="E1419">
            <v>0.16</v>
          </cell>
          <cell r="F1419">
            <v>326</v>
          </cell>
          <cell r="G1419" t="str">
            <v>LAKESHORE</v>
          </cell>
        </row>
        <row r="1420">
          <cell r="A1420" t="str">
            <v>TA51AC</v>
          </cell>
          <cell r="B1420" t="str">
            <v>Construction Paper - 12" x 18" Pack - Assorted Colors</v>
          </cell>
          <cell r="C1420">
            <v>14</v>
          </cell>
          <cell r="D1420">
            <v>545</v>
          </cell>
          <cell r="E1420">
            <v>0.16</v>
          </cell>
          <cell r="F1420">
            <v>632</v>
          </cell>
          <cell r="G1420" t="str">
            <v>LAKESHORE</v>
          </cell>
        </row>
        <row r="1421">
          <cell r="A1421" t="str">
            <v>TA51AC</v>
          </cell>
          <cell r="B1421" t="str">
            <v>Construction Paper - 12" x 18" Pack - Assorted Colors</v>
          </cell>
          <cell r="C1421">
            <v>14</v>
          </cell>
          <cell r="D1421">
            <v>545</v>
          </cell>
          <cell r="E1421">
            <v>0.16</v>
          </cell>
          <cell r="F1421">
            <v>632</v>
          </cell>
          <cell r="G1421" t="str">
            <v>LAKESHORE</v>
          </cell>
        </row>
        <row r="1422">
          <cell r="A1422" t="str">
            <v>TA51BB</v>
          </cell>
          <cell r="B1422" t="str">
            <v>Construction Paper - 12" x 18" Pack - Bright Blue</v>
          </cell>
          <cell r="C1422">
            <v>14</v>
          </cell>
          <cell r="D1422">
            <v>545</v>
          </cell>
          <cell r="E1422">
            <v>0.16</v>
          </cell>
          <cell r="F1422">
            <v>632</v>
          </cell>
          <cell r="G1422" t="str">
            <v>LAKESHORE</v>
          </cell>
        </row>
        <row r="1423">
          <cell r="A1423" t="str">
            <v>TA51BG</v>
          </cell>
          <cell r="B1423" t="str">
            <v>Construction Paper - 12" x 18" Pack - Blue-Green</v>
          </cell>
          <cell r="C1423">
            <v>14</v>
          </cell>
          <cell r="D1423">
            <v>545</v>
          </cell>
          <cell r="E1423">
            <v>0.16</v>
          </cell>
          <cell r="F1423">
            <v>632</v>
          </cell>
          <cell r="G1423" t="str">
            <v>LAKESHORE</v>
          </cell>
        </row>
        <row r="1424">
          <cell r="A1424" t="str">
            <v>TA51BG</v>
          </cell>
          <cell r="B1424" t="str">
            <v>Construction Paper - 12" x 18" Pack - Blue-Green</v>
          </cell>
          <cell r="C1424">
            <v>14</v>
          </cell>
          <cell r="D1424">
            <v>545</v>
          </cell>
          <cell r="E1424">
            <v>0.16</v>
          </cell>
          <cell r="F1424">
            <v>632</v>
          </cell>
          <cell r="G1424" t="str">
            <v>LAKESHORE</v>
          </cell>
        </row>
        <row r="1425">
          <cell r="A1425" t="str">
            <v>TA51BK</v>
          </cell>
          <cell r="B1425" t="str">
            <v>Construction Paper - 12" x 18" Pack - Black</v>
          </cell>
          <cell r="C1425">
            <v>14</v>
          </cell>
          <cell r="D1425">
            <v>545</v>
          </cell>
          <cell r="E1425">
            <v>0.16</v>
          </cell>
          <cell r="F1425">
            <v>632</v>
          </cell>
          <cell r="G1425" t="str">
            <v>LAKESHORE</v>
          </cell>
        </row>
        <row r="1426">
          <cell r="A1426" t="str">
            <v>TA51BK</v>
          </cell>
          <cell r="B1426" t="str">
            <v>Construction Paper - 12" x 18" Pack - Black</v>
          </cell>
          <cell r="C1426">
            <v>14</v>
          </cell>
          <cell r="D1426">
            <v>545</v>
          </cell>
          <cell r="E1426">
            <v>0.16</v>
          </cell>
          <cell r="F1426">
            <v>632</v>
          </cell>
          <cell r="G1426" t="str">
            <v>LAKESHORE</v>
          </cell>
        </row>
        <row r="1427">
          <cell r="A1427" t="str">
            <v>TA51BR</v>
          </cell>
          <cell r="B1427" t="str">
            <v>Construction Paper - 12" x 18" Pack - Brown</v>
          </cell>
          <cell r="C1427">
            <v>14</v>
          </cell>
          <cell r="D1427">
            <v>545</v>
          </cell>
          <cell r="E1427">
            <v>0.16</v>
          </cell>
          <cell r="F1427">
            <v>632</v>
          </cell>
          <cell r="G1427" t="str">
            <v>LAKESHORE</v>
          </cell>
        </row>
        <row r="1428">
          <cell r="A1428" t="str">
            <v>TA51BR</v>
          </cell>
          <cell r="B1428" t="str">
            <v>Construction Paper - 12" x 18" Pack - Brown</v>
          </cell>
          <cell r="C1428">
            <v>14</v>
          </cell>
          <cell r="D1428">
            <v>545</v>
          </cell>
          <cell r="E1428">
            <v>0.16</v>
          </cell>
          <cell r="F1428">
            <v>632</v>
          </cell>
          <cell r="G1428" t="str">
            <v>LAKESHORE</v>
          </cell>
        </row>
        <row r="1429">
          <cell r="A1429" t="str">
            <v>TA51BU</v>
          </cell>
          <cell r="B1429" t="str">
            <v>Construction Paper - 12" x 18" Pack - Blue</v>
          </cell>
          <cell r="C1429">
            <v>14</v>
          </cell>
          <cell r="D1429">
            <v>545</v>
          </cell>
          <cell r="E1429">
            <v>0.16</v>
          </cell>
          <cell r="F1429">
            <v>632</v>
          </cell>
          <cell r="G1429" t="str">
            <v>LAKESHORE</v>
          </cell>
        </row>
        <row r="1430">
          <cell r="A1430" t="str">
            <v>TA51DW</v>
          </cell>
          <cell r="B1430" t="str">
            <v>Construction Paper - 12" x 18" Pack - Dark Brown</v>
          </cell>
          <cell r="C1430">
            <v>14</v>
          </cell>
          <cell r="D1430">
            <v>545</v>
          </cell>
          <cell r="E1430">
            <v>0.16</v>
          </cell>
          <cell r="F1430">
            <v>632</v>
          </cell>
          <cell r="G1430" t="str">
            <v>LAKESHORE</v>
          </cell>
        </row>
        <row r="1431">
          <cell r="A1431" t="str">
            <v>TA51DW</v>
          </cell>
          <cell r="B1431" t="str">
            <v>Construction Paper - 12" x 18" Pack - Dark Brown</v>
          </cell>
          <cell r="C1431">
            <v>14</v>
          </cell>
          <cell r="D1431">
            <v>545</v>
          </cell>
          <cell r="E1431">
            <v>0.16</v>
          </cell>
          <cell r="F1431">
            <v>632</v>
          </cell>
          <cell r="G1431" t="str">
            <v>LAKESHORE</v>
          </cell>
        </row>
        <row r="1432">
          <cell r="A1432" t="str">
            <v>TA51GA</v>
          </cell>
          <cell r="B1432" t="str">
            <v>Construction Paper - 12" x 18" Pack - Gray</v>
          </cell>
          <cell r="C1432">
            <v>14</v>
          </cell>
          <cell r="D1432">
            <v>545</v>
          </cell>
          <cell r="E1432">
            <v>0.16</v>
          </cell>
          <cell r="F1432">
            <v>632</v>
          </cell>
          <cell r="G1432" t="str">
            <v>LAKESHORE</v>
          </cell>
        </row>
        <row r="1433">
          <cell r="A1433" t="str">
            <v>TA51GA</v>
          </cell>
          <cell r="B1433" t="str">
            <v>Construction Paper - 12" x 18" Pack - Gray</v>
          </cell>
          <cell r="C1433">
            <v>14</v>
          </cell>
          <cell r="D1433">
            <v>545</v>
          </cell>
          <cell r="E1433">
            <v>0.16</v>
          </cell>
          <cell r="F1433">
            <v>632</v>
          </cell>
          <cell r="G1433" t="str">
            <v>LAKESHORE</v>
          </cell>
        </row>
        <row r="1434">
          <cell r="A1434" t="str">
            <v>TA51GB</v>
          </cell>
          <cell r="B1434" t="str">
            <v>Construction Paper - 12" x 18" Pack - Bright Green</v>
          </cell>
          <cell r="C1434">
            <v>14</v>
          </cell>
          <cell r="D1434">
            <v>545</v>
          </cell>
          <cell r="E1434">
            <v>0.16</v>
          </cell>
          <cell r="F1434">
            <v>632</v>
          </cell>
          <cell r="G1434" t="str">
            <v>LAKESHORE</v>
          </cell>
        </row>
        <row r="1435">
          <cell r="A1435" t="str">
            <v>TA51HG</v>
          </cell>
          <cell r="B1435" t="str">
            <v>Construction Paper - 12" x 18" Pack - Holiday Green</v>
          </cell>
          <cell r="C1435">
            <v>14</v>
          </cell>
          <cell r="D1435">
            <v>545</v>
          </cell>
          <cell r="E1435">
            <v>0.16</v>
          </cell>
          <cell r="F1435">
            <v>632</v>
          </cell>
          <cell r="G1435" t="str">
            <v>LAKESHORE</v>
          </cell>
        </row>
        <row r="1436">
          <cell r="A1436" t="str">
            <v>TA51HG</v>
          </cell>
          <cell r="B1436" t="str">
            <v>Construction Paper - 12" x 18" Pack - Holiday Green</v>
          </cell>
          <cell r="C1436">
            <v>14</v>
          </cell>
          <cell r="D1436">
            <v>545</v>
          </cell>
          <cell r="E1436">
            <v>0.16</v>
          </cell>
          <cell r="F1436">
            <v>632</v>
          </cell>
          <cell r="G1436" t="str">
            <v>LAKESHORE</v>
          </cell>
        </row>
        <row r="1437">
          <cell r="A1437" t="str">
            <v>TA51HP</v>
          </cell>
          <cell r="B1437" t="str">
            <v>Construction Paper - 12" x 18" Pack - Hot Pink</v>
          </cell>
          <cell r="C1437">
            <v>14</v>
          </cell>
          <cell r="D1437">
            <v>545</v>
          </cell>
          <cell r="E1437">
            <v>0.16</v>
          </cell>
          <cell r="F1437">
            <v>632</v>
          </cell>
          <cell r="G1437" t="str">
            <v>LAKESHORE</v>
          </cell>
        </row>
        <row r="1438">
          <cell r="A1438" t="str">
            <v>TA51HR</v>
          </cell>
          <cell r="B1438" t="str">
            <v>Construction Paper - 12" x 18" Pack - Holiday Red</v>
          </cell>
          <cell r="C1438">
            <v>14</v>
          </cell>
          <cell r="D1438">
            <v>545</v>
          </cell>
          <cell r="E1438">
            <v>0.16</v>
          </cell>
          <cell r="F1438">
            <v>632</v>
          </cell>
          <cell r="G1438" t="str">
            <v>LAKESHORE</v>
          </cell>
        </row>
        <row r="1439">
          <cell r="A1439" t="str">
            <v>TA51HR</v>
          </cell>
          <cell r="B1439" t="str">
            <v>Construction Paper - 12" x 18" Pack - Holiday Red</v>
          </cell>
          <cell r="C1439">
            <v>14</v>
          </cell>
          <cell r="D1439">
            <v>545</v>
          </cell>
          <cell r="E1439">
            <v>0.16</v>
          </cell>
          <cell r="F1439">
            <v>632</v>
          </cell>
          <cell r="G1439" t="str">
            <v>LAKESHORE</v>
          </cell>
        </row>
        <row r="1440">
          <cell r="A1440" t="str">
            <v>TA51LB</v>
          </cell>
          <cell r="B1440" t="str">
            <v>Construction Paper - 12" x 18" Pack - Light Brown</v>
          </cell>
          <cell r="C1440">
            <v>14</v>
          </cell>
          <cell r="D1440">
            <v>545</v>
          </cell>
          <cell r="E1440">
            <v>0.16</v>
          </cell>
          <cell r="F1440">
            <v>632</v>
          </cell>
          <cell r="G1440" t="str">
            <v>LAKESHORE</v>
          </cell>
        </row>
        <row r="1441">
          <cell r="A1441" t="str">
            <v>TA51LB</v>
          </cell>
          <cell r="B1441" t="str">
            <v>Construction Paper - 12" x 18" Pack - Light Brown</v>
          </cell>
          <cell r="C1441">
            <v>14</v>
          </cell>
          <cell r="D1441">
            <v>545</v>
          </cell>
          <cell r="E1441">
            <v>0.16</v>
          </cell>
          <cell r="F1441">
            <v>632</v>
          </cell>
          <cell r="G1441" t="str">
            <v>LAKESHORE</v>
          </cell>
        </row>
        <row r="1442">
          <cell r="A1442" t="str">
            <v>TA51PN</v>
          </cell>
          <cell r="B1442" t="str">
            <v>Construction Paper - 12" x 18" Pack - Pink</v>
          </cell>
          <cell r="C1442">
            <v>14</v>
          </cell>
          <cell r="D1442">
            <v>545</v>
          </cell>
          <cell r="E1442">
            <v>0.16</v>
          </cell>
          <cell r="F1442">
            <v>632</v>
          </cell>
          <cell r="G1442" t="str">
            <v>LAKESHORE</v>
          </cell>
        </row>
        <row r="1443">
          <cell r="A1443" t="str">
            <v>TA51PN</v>
          </cell>
          <cell r="B1443" t="str">
            <v>Construction Paper - 12" x 18" Pack - Pink</v>
          </cell>
          <cell r="C1443">
            <v>14</v>
          </cell>
          <cell r="D1443">
            <v>545</v>
          </cell>
          <cell r="E1443">
            <v>0.16</v>
          </cell>
          <cell r="F1443">
            <v>632</v>
          </cell>
          <cell r="G1443" t="str">
            <v>LAKESHORE</v>
          </cell>
        </row>
        <row r="1444">
          <cell r="A1444" t="str">
            <v>TA51RD</v>
          </cell>
          <cell r="B1444" t="str">
            <v>Construction Paper - 12" x 18" Pack - Red</v>
          </cell>
          <cell r="C1444">
            <v>14</v>
          </cell>
          <cell r="D1444">
            <v>545</v>
          </cell>
          <cell r="E1444">
            <v>0.16</v>
          </cell>
          <cell r="F1444">
            <v>632</v>
          </cell>
          <cell r="G1444" t="str">
            <v>LAKESHORE</v>
          </cell>
        </row>
        <row r="1445">
          <cell r="A1445" t="str">
            <v>TA51RG</v>
          </cell>
          <cell r="B1445" t="str">
            <v>Construction Paper - 12" x 18" Pack - Orange</v>
          </cell>
          <cell r="C1445">
            <v>14</v>
          </cell>
          <cell r="D1445">
            <v>545</v>
          </cell>
          <cell r="E1445">
            <v>0.16</v>
          </cell>
          <cell r="F1445">
            <v>632</v>
          </cell>
          <cell r="G1445" t="str">
            <v>LAKESHORE</v>
          </cell>
        </row>
        <row r="1446">
          <cell r="A1446" t="str">
            <v>TA51SB</v>
          </cell>
          <cell r="B1446" t="str">
            <v>Construction Paper - 12" x 18" Pack - Sky Blue</v>
          </cell>
          <cell r="C1446">
            <v>14</v>
          </cell>
          <cell r="D1446">
            <v>545</v>
          </cell>
          <cell r="E1446">
            <v>0.16</v>
          </cell>
          <cell r="F1446">
            <v>632</v>
          </cell>
          <cell r="G1446" t="str">
            <v>LAKESHORE</v>
          </cell>
        </row>
        <row r="1447">
          <cell r="A1447" t="str">
            <v>TA51VT</v>
          </cell>
          <cell r="B1447" t="str">
            <v>Construction Paper - 12" x 18" Pack - Violet</v>
          </cell>
          <cell r="C1447">
            <v>14</v>
          </cell>
          <cell r="D1447">
            <v>545</v>
          </cell>
          <cell r="E1447">
            <v>0.16</v>
          </cell>
          <cell r="F1447">
            <v>632</v>
          </cell>
          <cell r="G1447" t="str">
            <v>LAKESHORE</v>
          </cell>
        </row>
        <row r="1448">
          <cell r="A1448" t="str">
            <v>TA51WT</v>
          </cell>
          <cell r="B1448" t="str">
            <v>Construction Paper - 12" x 18" Pack - White</v>
          </cell>
          <cell r="C1448">
            <v>14</v>
          </cell>
          <cell r="D1448">
            <v>545</v>
          </cell>
          <cell r="E1448">
            <v>0.16</v>
          </cell>
          <cell r="F1448">
            <v>632</v>
          </cell>
          <cell r="G1448" t="str">
            <v>LAKESHORE</v>
          </cell>
        </row>
        <row r="1449">
          <cell r="A1449" t="str">
            <v>TA51YE</v>
          </cell>
          <cell r="B1449" t="str">
            <v>Construction Paper - 12" x 18" Pack - Yellow</v>
          </cell>
          <cell r="C1449">
            <v>14</v>
          </cell>
          <cell r="D1449">
            <v>545</v>
          </cell>
          <cell r="E1449">
            <v>0.16</v>
          </cell>
          <cell r="F1449">
            <v>632</v>
          </cell>
          <cell r="G1449" t="str">
            <v>LAKESHORE</v>
          </cell>
        </row>
        <row r="1450">
          <cell r="A1450" t="str">
            <v>TA5314</v>
          </cell>
          <cell r="B1450" t="str">
            <v>Watercolor Paper</v>
          </cell>
          <cell r="C1450">
            <v>14</v>
          </cell>
          <cell r="D1450">
            <v>3158</v>
          </cell>
          <cell r="E1450">
            <v>0.16</v>
          </cell>
          <cell r="F1450">
            <v>3663</v>
          </cell>
          <cell r="G1450" t="str">
            <v>LAKESHORE</v>
          </cell>
        </row>
        <row r="1451">
          <cell r="A1451" t="str">
            <v>TA5316</v>
          </cell>
          <cell r="B1451" t="str">
            <v>Fingerpaint Paper</v>
          </cell>
          <cell r="C1451">
            <v>14</v>
          </cell>
          <cell r="D1451">
            <v>2131</v>
          </cell>
          <cell r="E1451">
            <v>0.16</v>
          </cell>
          <cell r="F1451">
            <v>2472</v>
          </cell>
          <cell r="G1451" t="str">
            <v>LAKESHORE</v>
          </cell>
        </row>
        <row r="1452">
          <cell r="A1452" t="str">
            <v>TA60ACX</v>
          </cell>
          <cell r="B1452" t="str">
            <v>Construction Paper - 9" x 12" Case - Assorted Colors</v>
          </cell>
          <cell r="C1452">
            <v>14</v>
          </cell>
          <cell r="D1452">
            <v>13586</v>
          </cell>
          <cell r="E1452">
            <v>0.16</v>
          </cell>
          <cell r="F1452">
            <v>15760</v>
          </cell>
          <cell r="G1452" t="str">
            <v>LAKESHORE</v>
          </cell>
        </row>
        <row r="1453">
          <cell r="A1453" t="str">
            <v>TA60ACX</v>
          </cell>
          <cell r="B1453" t="str">
            <v>Construction Paper - 9" x 12" Case - Assorted Colors</v>
          </cell>
          <cell r="C1453">
            <v>14</v>
          </cell>
          <cell r="D1453">
            <v>13586</v>
          </cell>
          <cell r="E1453">
            <v>0.16</v>
          </cell>
          <cell r="F1453">
            <v>15760</v>
          </cell>
          <cell r="G1453" t="str">
            <v>LAKESHORE</v>
          </cell>
        </row>
        <row r="1454">
          <cell r="A1454" t="str">
            <v>TA60BBX</v>
          </cell>
          <cell r="B1454" t="str">
            <v>Construction Paper - 9" x 12" Case - Bright Blue</v>
          </cell>
          <cell r="C1454">
            <v>14</v>
          </cell>
          <cell r="D1454">
            <v>13586</v>
          </cell>
          <cell r="E1454">
            <v>0.16</v>
          </cell>
          <cell r="F1454">
            <v>15760</v>
          </cell>
          <cell r="G1454" t="str">
            <v>LAKESHORE</v>
          </cell>
        </row>
        <row r="1455">
          <cell r="A1455" t="str">
            <v>TA60BGX</v>
          </cell>
          <cell r="B1455" t="str">
            <v>Construction Paper - 9" x 12" Case - Blue-Green</v>
          </cell>
          <cell r="C1455">
            <v>14</v>
          </cell>
          <cell r="D1455">
            <v>13586</v>
          </cell>
          <cell r="E1455">
            <v>0.16</v>
          </cell>
          <cell r="F1455">
            <v>15760</v>
          </cell>
          <cell r="G1455" t="str">
            <v>LAKESHORE</v>
          </cell>
        </row>
        <row r="1456">
          <cell r="A1456" t="str">
            <v>TA60BGX</v>
          </cell>
          <cell r="B1456" t="str">
            <v>Construction Paper - 9" x 12" Case - Blue-Green</v>
          </cell>
          <cell r="C1456">
            <v>14</v>
          </cell>
          <cell r="D1456">
            <v>13586</v>
          </cell>
          <cell r="E1456">
            <v>0.16</v>
          </cell>
          <cell r="F1456">
            <v>15760</v>
          </cell>
          <cell r="G1456" t="str">
            <v>LAKESHORE</v>
          </cell>
        </row>
        <row r="1457">
          <cell r="A1457" t="str">
            <v>TA60BKX</v>
          </cell>
          <cell r="B1457" t="str">
            <v>Construction Paper - 9" x 12" Case - Black</v>
          </cell>
          <cell r="C1457">
            <v>14</v>
          </cell>
          <cell r="D1457">
            <v>13586</v>
          </cell>
          <cell r="E1457">
            <v>0.16</v>
          </cell>
          <cell r="F1457">
            <v>15760</v>
          </cell>
          <cell r="G1457" t="str">
            <v>LAKESHORE</v>
          </cell>
        </row>
        <row r="1458">
          <cell r="A1458" t="str">
            <v>TA60BKX</v>
          </cell>
          <cell r="B1458" t="str">
            <v>Construction Paper - 9" x 12" Case - Black</v>
          </cell>
          <cell r="C1458">
            <v>14</v>
          </cell>
          <cell r="D1458">
            <v>13586</v>
          </cell>
          <cell r="E1458">
            <v>0.16</v>
          </cell>
          <cell r="F1458">
            <v>15760</v>
          </cell>
          <cell r="G1458" t="str">
            <v>LAKESHORE</v>
          </cell>
        </row>
        <row r="1459">
          <cell r="A1459" t="str">
            <v>TA60BRX</v>
          </cell>
          <cell r="B1459" t="str">
            <v>Construction Paper - 9" x 12" Case - Brown</v>
          </cell>
          <cell r="C1459">
            <v>14</v>
          </cell>
          <cell r="D1459">
            <v>13586</v>
          </cell>
          <cell r="E1459">
            <v>0.16</v>
          </cell>
          <cell r="F1459">
            <v>15760</v>
          </cell>
          <cell r="G1459" t="str">
            <v>LAKESHORE</v>
          </cell>
        </row>
        <row r="1460">
          <cell r="A1460" t="str">
            <v>TA60BRX</v>
          </cell>
          <cell r="B1460" t="str">
            <v>Construction Paper - 9" x 12" Case - Brown</v>
          </cell>
          <cell r="C1460">
            <v>14</v>
          </cell>
          <cell r="D1460">
            <v>13586</v>
          </cell>
          <cell r="E1460">
            <v>0.16</v>
          </cell>
          <cell r="F1460">
            <v>15760</v>
          </cell>
          <cell r="G1460" t="str">
            <v>LAKESHORE</v>
          </cell>
        </row>
        <row r="1461">
          <cell r="A1461" t="str">
            <v>TA60BUX</v>
          </cell>
          <cell r="B1461" t="str">
            <v>Construction Paper - 9" x 12" Case - Blue</v>
          </cell>
          <cell r="C1461">
            <v>14</v>
          </cell>
          <cell r="D1461">
            <v>13586</v>
          </cell>
          <cell r="E1461">
            <v>0.16</v>
          </cell>
          <cell r="F1461">
            <v>15760</v>
          </cell>
          <cell r="G1461" t="str">
            <v>LAKESHORE</v>
          </cell>
        </row>
        <row r="1462">
          <cell r="A1462" t="str">
            <v>TA60DWX</v>
          </cell>
          <cell r="B1462" t="str">
            <v>Construction Paper - 9" x 12" Case - Dark Brown</v>
          </cell>
          <cell r="C1462">
            <v>14</v>
          </cell>
          <cell r="D1462">
            <v>13586</v>
          </cell>
          <cell r="E1462">
            <v>0.16</v>
          </cell>
          <cell r="F1462">
            <v>15760</v>
          </cell>
          <cell r="G1462" t="str">
            <v>LAKESHORE</v>
          </cell>
        </row>
        <row r="1463">
          <cell r="A1463" t="str">
            <v>TA60DWX</v>
          </cell>
          <cell r="B1463" t="str">
            <v>Construction Paper - 9" x 12" Case - Dark Brown</v>
          </cell>
          <cell r="C1463">
            <v>14</v>
          </cell>
          <cell r="D1463">
            <v>13586</v>
          </cell>
          <cell r="E1463">
            <v>0.16</v>
          </cell>
          <cell r="F1463">
            <v>15760</v>
          </cell>
          <cell r="G1463" t="str">
            <v>LAKESHORE</v>
          </cell>
        </row>
        <row r="1464">
          <cell r="A1464" t="str">
            <v>TA60GAX</v>
          </cell>
          <cell r="B1464" t="str">
            <v>Construction Paper - 9" x 12" Case - Gray</v>
          </cell>
          <cell r="C1464">
            <v>14</v>
          </cell>
          <cell r="D1464">
            <v>13586</v>
          </cell>
          <cell r="E1464">
            <v>0.16</v>
          </cell>
          <cell r="F1464">
            <v>15760</v>
          </cell>
          <cell r="G1464" t="str">
            <v>LAKESHORE</v>
          </cell>
        </row>
        <row r="1465">
          <cell r="A1465" t="str">
            <v>TA60GAX</v>
          </cell>
          <cell r="B1465" t="str">
            <v>Construction Paper - 9" x 12" Case - Gray</v>
          </cell>
          <cell r="C1465">
            <v>14</v>
          </cell>
          <cell r="D1465">
            <v>13586</v>
          </cell>
          <cell r="E1465">
            <v>0.16</v>
          </cell>
          <cell r="F1465">
            <v>15760</v>
          </cell>
          <cell r="G1465" t="str">
            <v>LAKESHORE</v>
          </cell>
        </row>
        <row r="1466">
          <cell r="A1466" t="str">
            <v>TA60GBX</v>
          </cell>
          <cell r="B1466" t="str">
            <v>Construction Paper - 9" x 12" Case - Bright Green</v>
          </cell>
          <cell r="C1466">
            <v>14</v>
          </cell>
          <cell r="D1466">
            <v>13586</v>
          </cell>
          <cell r="E1466">
            <v>0.16</v>
          </cell>
          <cell r="F1466">
            <v>15760</v>
          </cell>
          <cell r="G1466" t="str">
            <v>LAKESHORE</v>
          </cell>
        </row>
        <row r="1467">
          <cell r="A1467" t="str">
            <v>TA60HGX</v>
          </cell>
          <cell r="B1467" t="str">
            <v>Construction Paper - 9" x 12" Case - Holiday Green</v>
          </cell>
          <cell r="C1467">
            <v>14</v>
          </cell>
          <cell r="D1467">
            <v>13586</v>
          </cell>
          <cell r="E1467">
            <v>0.16</v>
          </cell>
          <cell r="F1467">
            <v>15760</v>
          </cell>
          <cell r="G1467" t="str">
            <v>LAKESHORE</v>
          </cell>
        </row>
        <row r="1468">
          <cell r="A1468" t="str">
            <v>TA60HGX</v>
          </cell>
          <cell r="B1468" t="str">
            <v>Construction Paper - 9" x 12" Case - Holiday Green</v>
          </cell>
          <cell r="C1468">
            <v>14</v>
          </cell>
          <cell r="D1468">
            <v>13586</v>
          </cell>
          <cell r="E1468">
            <v>0.16</v>
          </cell>
          <cell r="F1468">
            <v>15760</v>
          </cell>
          <cell r="G1468" t="str">
            <v>LAKESHORE</v>
          </cell>
        </row>
        <row r="1469">
          <cell r="A1469" t="str">
            <v>TA60HPX</v>
          </cell>
          <cell r="B1469" t="str">
            <v>Construction Paper - 9" x 12" Case - Hot Pink</v>
          </cell>
          <cell r="C1469">
            <v>14</v>
          </cell>
          <cell r="D1469">
            <v>13586</v>
          </cell>
          <cell r="E1469">
            <v>0.16</v>
          </cell>
          <cell r="F1469">
            <v>15760</v>
          </cell>
          <cell r="G1469" t="str">
            <v>LAKESHORE</v>
          </cell>
        </row>
        <row r="1470">
          <cell r="A1470" t="str">
            <v>TA60HRX</v>
          </cell>
          <cell r="B1470" t="str">
            <v>Construction Paper - 9" x 12" Case - Holiday Red</v>
          </cell>
          <cell r="C1470">
            <v>14</v>
          </cell>
          <cell r="D1470">
            <v>13586</v>
          </cell>
          <cell r="E1470">
            <v>0.16</v>
          </cell>
          <cell r="F1470">
            <v>15760</v>
          </cell>
          <cell r="G1470" t="str">
            <v>LAKESHORE</v>
          </cell>
        </row>
        <row r="1471">
          <cell r="A1471" t="str">
            <v>TA60HRX</v>
          </cell>
          <cell r="B1471" t="str">
            <v>Construction Paper - 9" x 12" Case - Holiday Red</v>
          </cell>
          <cell r="C1471">
            <v>14</v>
          </cell>
          <cell r="D1471">
            <v>13586</v>
          </cell>
          <cell r="E1471">
            <v>0.16</v>
          </cell>
          <cell r="F1471">
            <v>15760</v>
          </cell>
          <cell r="G1471" t="str">
            <v>LAKESHORE</v>
          </cell>
        </row>
        <row r="1472">
          <cell r="A1472" t="str">
            <v>TA60LBX</v>
          </cell>
          <cell r="B1472" t="str">
            <v>Construction Paper - 9" x 12" Case - Light Brown</v>
          </cell>
          <cell r="C1472">
            <v>14</v>
          </cell>
          <cell r="D1472">
            <v>13586</v>
          </cell>
          <cell r="E1472">
            <v>0.16</v>
          </cell>
          <cell r="F1472">
            <v>15760</v>
          </cell>
          <cell r="G1472" t="str">
            <v>LAKESHORE</v>
          </cell>
        </row>
        <row r="1473">
          <cell r="A1473" t="str">
            <v>TA60LBX</v>
          </cell>
          <cell r="B1473" t="str">
            <v>Construction Paper - 9" x 12" Case - Light Brown</v>
          </cell>
          <cell r="C1473">
            <v>14</v>
          </cell>
          <cell r="D1473">
            <v>13586</v>
          </cell>
          <cell r="E1473">
            <v>0.16</v>
          </cell>
          <cell r="F1473">
            <v>15760</v>
          </cell>
          <cell r="G1473" t="str">
            <v>LAKESHORE</v>
          </cell>
        </row>
        <row r="1474">
          <cell r="A1474" t="str">
            <v>TA60PNX</v>
          </cell>
          <cell r="B1474" t="str">
            <v>Construction Paper - 9" x 12" Case - Pink</v>
          </cell>
          <cell r="C1474">
            <v>14</v>
          </cell>
          <cell r="D1474">
            <v>13586</v>
          </cell>
          <cell r="E1474">
            <v>0.16</v>
          </cell>
          <cell r="F1474">
            <v>15760</v>
          </cell>
          <cell r="G1474" t="str">
            <v>LAKESHORE</v>
          </cell>
        </row>
        <row r="1475">
          <cell r="A1475" t="str">
            <v>TA60PNX</v>
          </cell>
          <cell r="B1475" t="str">
            <v>Construction Paper - 9" x 12" Case - Pink</v>
          </cell>
          <cell r="C1475">
            <v>14</v>
          </cell>
          <cell r="D1475">
            <v>13586</v>
          </cell>
          <cell r="E1475">
            <v>0.16</v>
          </cell>
          <cell r="F1475">
            <v>15760</v>
          </cell>
          <cell r="G1475" t="str">
            <v>LAKESHORE</v>
          </cell>
        </row>
        <row r="1476">
          <cell r="A1476" t="str">
            <v>TA60RDX</v>
          </cell>
          <cell r="B1476" t="str">
            <v>Construction Paper - 9" x 12" Case - Red</v>
          </cell>
          <cell r="C1476">
            <v>14</v>
          </cell>
          <cell r="D1476">
            <v>13586</v>
          </cell>
          <cell r="E1476">
            <v>0.16</v>
          </cell>
          <cell r="F1476">
            <v>15760</v>
          </cell>
          <cell r="G1476" t="str">
            <v>LAKESHORE</v>
          </cell>
        </row>
        <row r="1477">
          <cell r="A1477" t="str">
            <v>TA60RGX</v>
          </cell>
          <cell r="B1477" t="str">
            <v>Construction Paper - 9" x 12" Case - Orange</v>
          </cell>
          <cell r="C1477">
            <v>14</v>
          </cell>
          <cell r="D1477">
            <v>13586</v>
          </cell>
          <cell r="E1477">
            <v>0.16</v>
          </cell>
          <cell r="F1477">
            <v>15760</v>
          </cell>
          <cell r="G1477" t="str">
            <v>LAKESHORE</v>
          </cell>
        </row>
        <row r="1478">
          <cell r="A1478" t="str">
            <v>TA60SBX</v>
          </cell>
          <cell r="B1478" t="str">
            <v>Construction Paper - 9" x 12" Case - Sky Blue</v>
          </cell>
          <cell r="C1478">
            <v>14</v>
          </cell>
          <cell r="D1478">
            <v>13586</v>
          </cell>
          <cell r="E1478">
            <v>0.16</v>
          </cell>
          <cell r="F1478">
            <v>15760</v>
          </cell>
          <cell r="G1478" t="str">
            <v>LAKESHORE</v>
          </cell>
        </row>
        <row r="1479">
          <cell r="A1479" t="str">
            <v>TA60VTX</v>
          </cell>
          <cell r="B1479" t="str">
            <v>Construction Paper - 9" x 12" Case - Violet</v>
          </cell>
          <cell r="C1479">
            <v>14</v>
          </cell>
          <cell r="D1479">
            <v>13586</v>
          </cell>
          <cell r="E1479">
            <v>0.16</v>
          </cell>
          <cell r="F1479">
            <v>15760</v>
          </cell>
          <cell r="G1479" t="str">
            <v>LAKESHORE</v>
          </cell>
        </row>
        <row r="1480">
          <cell r="A1480" t="str">
            <v>TA60WTX</v>
          </cell>
          <cell r="B1480" t="str">
            <v>Construction Paper - 9" x 12" Case - White</v>
          </cell>
          <cell r="C1480">
            <v>14</v>
          </cell>
          <cell r="D1480">
            <v>13586</v>
          </cell>
          <cell r="E1480">
            <v>0.16</v>
          </cell>
          <cell r="F1480">
            <v>15760</v>
          </cell>
          <cell r="G1480" t="str">
            <v>LAKESHORE</v>
          </cell>
        </row>
        <row r="1481">
          <cell r="A1481" t="str">
            <v>TA60YEX</v>
          </cell>
          <cell r="B1481" t="str">
            <v>Construction Paper - 9" x 12" Case - Yellow</v>
          </cell>
          <cell r="C1481">
            <v>14</v>
          </cell>
          <cell r="D1481">
            <v>13586</v>
          </cell>
          <cell r="E1481">
            <v>0.16</v>
          </cell>
          <cell r="F1481">
            <v>15760</v>
          </cell>
          <cell r="G1481" t="str">
            <v>LAKESHORE</v>
          </cell>
        </row>
        <row r="1482">
          <cell r="A1482" t="str">
            <v>TA61ACX</v>
          </cell>
          <cell r="B1482" t="str">
            <v>Construction Paper - 12" x 18" Case - Assorted Colors</v>
          </cell>
          <cell r="C1482">
            <v>14</v>
          </cell>
          <cell r="D1482">
            <v>13290</v>
          </cell>
          <cell r="E1482">
            <v>0.16</v>
          </cell>
          <cell r="F1482">
            <v>15416</v>
          </cell>
          <cell r="G1482" t="str">
            <v>LAKESHORE</v>
          </cell>
        </row>
        <row r="1483">
          <cell r="A1483" t="str">
            <v>TA61ACX</v>
          </cell>
          <cell r="B1483" t="str">
            <v>Construction Paper - 12" x 18" Case - Assorted Colors</v>
          </cell>
          <cell r="C1483">
            <v>14</v>
          </cell>
          <cell r="D1483">
            <v>13290</v>
          </cell>
          <cell r="E1483">
            <v>0.16</v>
          </cell>
          <cell r="F1483">
            <v>15416</v>
          </cell>
          <cell r="G1483" t="str">
            <v>LAKESHORE</v>
          </cell>
        </row>
        <row r="1484">
          <cell r="A1484" t="str">
            <v>TA61BBX</v>
          </cell>
          <cell r="B1484" t="str">
            <v>Construction Paper - 12" x 18" Case - Bright Blue</v>
          </cell>
          <cell r="C1484">
            <v>14</v>
          </cell>
          <cell r="D1484">
            <v>13290</v>
          </cell>
          <cell r="E1484">
            <v>0.16</v>
          </cell>
          <cell r="F1484">
            <v>15416</v>
          </cell>
          <cell r="G1484" t="str">
            <v>LAKESHORE</v>
          </cell>
        </row>
        <row r="1485">
          <cell r="A1485" t="str">
            <v>TA61BGX</v>
          </cell>
          <cell r="B1485" t="str">
            <v>Construction Paper - 12" x 18" Case - Blue-Green</v>
          </cell>
          <cell r="C1485">
            <v>14</v>
          </cell>
          <cell r="D1485">
            <v>13290</v>
          </cell>
          <cell r="E1485">
            <v>0.16</v>
          </cell>
          <cell r="F1485">
            <v>15416</v>
          </cell>
          <cell r="G1485" t="str">
            <v>LAKESHORE</v>
          </cell>
        </row>
        <row r="1486">
          <cell r="A1486" t="str">
            <v>TA61BGX</v>
          </cell>
          <cell r="B1486" t="str">
            <v>Construction Paper - 12" x 18" Case - Blue-Green</v>
          </cell>
          <cell r="C1486">
            <v>14</v>
          </cell>
          <cell r="D1486">
            <v>13290</v>
          </cell>
          <cell r="E1486">
            <v>0.16</v>
          </cell>
          <cell r="F1486">
            <v>15416</v>
          </cell>
          <cell r="G1486" t="str">
            <v>LAKESHORE</v>
          </cell>
        </row>
        <row r="1487">
          <cell r="A1487" t="str">
            <v>TA61BKX</v>
          </cell>
          <cell r="B1487" t="str">
            <v>Construction Paper - 12" x 18" Case - Black</v>
          </cell>
          <cell r="C1487">
            <v>14</v>
          </cell>
          <cell r="D1487">
            <v>13290</v>
          </cell>
          <cell r="E1487">
            <v>0.16</v>
          </cell>
          <cell r="F1487">
            <v>15416</v>
          </cell>
          <cell r="G1487" t="str">
            <v>LAKESHORE</v>
          </cell>
        </row>
        <row r="1488">
          <cell r="A1488" t="str">
            <v>TA61BKX</v>
          </cell>
          <cell r="B1488" t="str">
            <v>Construction Paper - 12" x 18" Case - Black</v>
          </cell>
          <cell r="C1488">
            <v>14</v>
          </cell>
          <cell r="D1488">
            <v>13290</v>
          </cell>
          <cell r="E1488">
            <v>0.16</v>
          </cell>
          <cell r="F1488">
            <v>15416</v>
          </cell>
          <cell r="G1488" t="str">
            <v>LAKESHORE</v>
          </cell>
        </row>
        <row r="1489">
          <cell r="A1489" t="str">
            <v>TA61BRX</v>
          </cell>
          <cell r="B1489" t="str">
            <v>Construction Paper - 12" x 18" Case - Brown</v>
          </cell>
          <cell r="C1489">
            <v>14</v>
          </cell>
          <cell r="D1489">
            <v>13290</v>
          </cell>
          <cell r="E1489">
            <v>0.16</v>
          </cell>
          <cell r="F1489">
            <v>15416</v>
          </cell>
          <cell r="G1489" t="str">
            <v>LAKESHORE</v>
          </cell>
        </row>
        <row r="1490">
          <cell r="A1490" t="str">
            <v>TA61BRX</v>
          </cell>
          <cell r="B1490" t="str">
            <v>Construction Paper - 12" x 18" Case - Brown</v>
          </cell>
          <cell r="C1490">
            <v>14</v>
          </cell>
          <cell r="D1490">
            <v>13290</v>
          </cell>
          <cell r="E1490">
            <v>0.16</v>
          </cell>
          <cell r="F1490">
            <v>15416</v>
          </cell>
          <cell r="G1490" t="str">
            <v>LAKESHORE</v>
          </cell>
        </row>
        <row r="1491">
          <cell r="A1491" t="str">
            <v>TA61BUX</v>
          </cell>
          <cell r="B1491" t="str">
            <v>Construction Paper - 12" x 18" Case - Blue</v>
          </cell>
          <cell r="C1491">
            <v>14</v>
          </cell>
          <cell r="D1491">
            <v>13290</v>
          </cell>
          <cell r="E1491">
            <v>0.16</v>
          </cell>
          <cell r="F1491">
            <v>15416</v>
          </cell>
          <cell r="G1491" t="str">
            <v>LAKESHORE</v>
          </cell>
        </row>
        <row r="1492">
          <cell r="A1492" t="str">
            <v>TA61DWX</v>
          </cell>
          <cell r="B1492" t="str">
            <v>Construction Paper - 12" x 18" Case - Dark Brown</v>
          </cell>
          <cell r="C1492">
            <v>14</v>
          </cell>
          <cell r="D1492">
            <v>13290</v>
          </cell>
          <cell r="E1492">
            <v>0.16</v>
          </cell>
          <cell r="F1492">
            <v>15416</v>
          </cell>
          <cell r="G1492" t="str">
            <v>LAKESHORE</v>
          </cell>
        </row>
        <row r="1493">
          <cell r="A1493" t="str">
            <v>TA61DWX</v>
          </cell>
          <cell r="B1493" t="str">
            <v>Construction Paper - 12" x 18" Case - Dark Brown</v>
          </cell>
          <cell r="C1493">
            <v>14</v>
          </cell>
          <cell r="D1493">
            <v>13290</v>
          </cell>
          <cell r="E1493">
            <v>0.16</v>
          </cell>
          <cell r="F1493">
            <v>15416</v>
          </cell>
          <cell r="G1493" t="str">
            <v>LAKESHORE</v>
          </cell>
        </row>
        <row r="1494">
          <cell r="A1494" t="str">
            <v>TA61GAX</v>
          </cell>
          <cell r="B1494" t="str">
            <v>Construction Paper - 12" x 18" Case - Gray</v>
          </cell>
          <cell r="C1494">
            <v>14</v>
          </cell>
          <cell r="D1494">
            <v>13290</v>
          </cell>
          <cell r="E1494">
            <v>0.16</v>
          </cell>
          <cell r="F1494">
            <v>15416</v>
          </cell>
          <cell r="G1494" t="str">
            <v>LAKESHORE</v>
          </cell>
        </row>
        <row r="1495">
          <cell r="A1495" t="str">
            <v>TA61GAX</v>
          </cell>
          <cell r="B1495" t="str">
            <v>Construction Paper - 12" x 18" Case - Gray</v>
          </cell>
          <cell r="C1495">
            <v>14</v>
          </cell>
          <cell r="D1495">
            <v>13290</v>
          </cell>
          <cell r="E1495">
            <v>0.16</v>
          </cell>
          <cell r="F1495">
            <v>15416</v>
          </cell>
          <cell r="G1495" t="str">
            <v>LAKESHORE</v>
          </cell>
        </row>
        <row r="1496">
          <cell r="A1496" t="str">
            <v>TA61GBX</v>
          </cell>
          <cell r="B1496" t="str">
            <v>Construction Paper - 12" x 18" Case - Bright Green</v>
          </cell>
          <cell r="C1496">
            <v>14</v>
          </cell>
          <cell r="D1496">
            <v>13290</v>
          </cell>
          <cell r="E1496">
            <v>0.16</v>
          </cell>
          <cell r="F1496">
            <v>15416</v>
          </cell>
          <cell r="G1496" t="str">
            <v>LAKESHORE</v>
          </cell>
        </row>
        <row r="1497">
          <cell r="A1497" t="str">
            <v>TA61HGX</v>
          </cell>
          <cell r="B1497" t="str">
            <v>Construction Paper - 12" x 18" Case - Holiday Green</v>
          </cell>
          <cell r="C1497">
            <v>14</v>
          </cell>
          <cell r="D1497">
            <v>13290</v>
          </cell>
          <cell r="E1497">
            <v>0.16</v>
          </cell>
          <cell r="F1497">
            <v>15416</v>
          </cell>
          <cell r="G1497" t="str">
            <v>LAKESHORE</v>
          </cell>
        </row>
        <row r="1498">
          <cell r="A1498" t="str">
            <v>TA61HGX</v>
          </cell>
          <cell r="B1498" t="str">
            <v>Construction Paper - 12" x 18" Case - Holiday Green</v>
          </cell>
          <cell r="C1498">
            <v>14</v>
          </cell>
          <cell r="D1498">
            <v>13290</v>
          </cell>
          <cell r="E1498">
            <v>0.16</v>
          </cell>
          <cell r="F1498">
            <v>15416</v>
          </cell>
          <cell r="G1498" t="str">
            <v>LAKESHORE</v>
          </cell>
        </row>
        <row r="1499">
          <cell r="A1499" t="str">
            <v>TA61HPX</v>
          </cell>
          <cell r="B1499" t="str">
            <v>Construction Paper - 12" x 18" Case - Hot Pink</v>
          </cell>
          <cell r="C1499">
            <v>14</v>
          </cell>
          <cell r="D1499">
            <v>13290</v>
          </cell>
          <cell r="E1499">
            <v>0.16</v>
          </cell>
          <cell r="F1499">
            <v>15416</v>
          </cell>
          <cell r="G1499" t="str">
            <v>LAKESHORE</v>
          </cell>
        </row>
        <row r="1500">
          <cell r="A1500" t="str">
            <v>TA61HRX</v>
          </cell>
          <cell r="B1500" t="str">
            <v>Construction Paper - 12" x 18" Case - Holiday Red</v>
          </cell>
          <cell r="C1500">
            <v>14</v>
          </cell>
          <cell r="D1500">
            <v>13290</v>
          </cell>
          <cell r="E1500">
            <v>0.16</v>
          </cell>
          <cell r="F1500">
            <v>15416</v>
          </cell>
          <cell r="G1500" t="str">
            <v>LAKESHORE</v>
          </cell>
        </row>
        <row r="1501">
          <cell r="A1501" t="str">
            <v>TA61HRX</v>
          </cell>
          <cell r="B1501" t="str">
            <v>Construction Paper - 12" x 18" Case - Holiday Red</v>
          </cell>
          <cell r="C1501">
            <v>14</v>
          </cell>
          <cell r="D1501">
            <v>13290</v>
          </cell>
          <cell r="E1501">
            <v>0.16</v>
          </cell>
          <cell r="F1501">
            <v>15416</v>
          </cell>
          <cell r="G1501" t="str">
            <v>LAKESHORE</v>
          </cell>
        </row>
        <row r="1502">
          <cell r="A1502" t="str">
            <v>TA61LBX</v>
          </cell>
          <cell r="B1502" t="str">
            <v>Construction Paper - 12" x 18" Case - Light Brown</v>
          </cell>
          <cell r="C1502">
            <v>14</v>
          </cell>
          <cell r="D1502">
            <v>13290</v>
          </cell>
          <cell r="E1502">
            <v>0.16</v>
          </cell>
          <cell r="F1502">
            <v>15416</v>
          </cell>
          <cell r="G1502" t="str">
            <v>LAKESHORE</v>
          </cell>
        </row>
        <row r="1503">
          <cell r="A1503" t="str">
            <v>TA61LBX</v>
          </cell>
          <cell r="B1503" t="str">
            <v>Construction Paper - 12" x 18" Case - Light Brown</v>
          </cell>
          <cell r="C1503">
            <v>14</v>
          </cell>
          <cell r="D1503">
            <v>13290</v>
          </cell>
          <cell r="E1503">
            <v>0.16</v>
          </cell>
          <cell r="F1503">
            <v>15416</v>
          </cell>
          <cell r="G1503" t="str">
            <v>LAKESHORE</v>
          </cell>
        </row>
        <row r="1504">
          <cell r="A1504" t="str">
            <v>TA61PNX</v>
          </cell>
          <cell r="B1504" t="str">
            <v>Construction Paper - 12" x 18" Case - Pink</v>
          </cell>
          <cell r="C1504">
            <v>14</v>
          </cell>
          <cell r="D1504">
            <v>13290</v>
          </cell>
          <cell r="E1504">
            <v>0.16</v>
          </cell>
          <cell r="F1504">
            <v>15416</v>
          </cell>
          <cell r="G1504" t="str">
            <v>LAKESHORE</v>
          </cell>
        </row>
        <row r="1505">
          <cell r="A1505" t="str">
            <v>TA61PNX</v>
          </cell>
          <cell r="B1505" t="str">
            <v>Construction Paper - 12" x 18" Case - Pink</v>
          </cell>
          <cell r="C1505">
            <v>14</v>
          </cell>
          <cell r="D1505">
            <v>13290</v>
          </cell>
          <cell r="E1505">
            <v>0.16</v>
          </cell>
          <cell r="F1505">
            <v>15416</v>
          </cell>
          <cell r="G1505" t="str">
            <v>LAKESHORE</v>
          </cell>
        </row>
        <row r="1506">
          <cell r="A1506" t="str">
            <v>TA61RDX</v>
          </cell>
          <cell r="B1506" t="str">
            <v>Construction Paper - 12" x 18" Case - Red</v>
          </cell>
          <cell r="C1506">
            <v>14</v>
          </cell>
          <cell r="D1506">
            <v>13290</v>
          </cell>
          <cell r="E1506">
            <v>0.16</v>
          </cell>
          <cell r="F1506">
            <v>15416</v>
          </cell>
          <cell r="G1506" t="str">
            <v>LAKESHORE</v>
          </cell>
        </row>
        <row r="1507">
          <cell r="A1507" t="str">
            <v>TA61RGX</v>
          </cell>
          <cell r="B1507" t="str">
            <v>Construction Paper - 12" x 18" Case - Orange</v>
          </cell>
          <cell r="C1507">
            <v>14</v>
          </cell>
          <cell r="D1507">
            <v>13290</v>
          </cell>
          <cell r="E1507">
            <v>0.16</v>
          </cell>
          <cell r="F1507">
            <v>15416</v>
          </cell>
          <cell r="G1507" t="str">
            <v>LAKESHORE</v>
          </cell>
        </row>
        <row r="1508">
          <cell r="A1508" t="str">
            <v>TA61SBX</v>
          </cell>
          <cell r="B1508" t="str">
            <v>Construction Paper - 12" x 18" Case - Sky Blue</v>
          </cell>
          <cell r="C1508">
            <v>14</v>
          </cell>
          <cell r="D1508">
            <v>13290</v>
          </cell>
          <cell r="E1508">
            <v>0.16</v>
          </cell>
          <cell r="F1508">
            <v>15416</v>
          </cell>
          <cell r="G1508" t="str">
            <v>LAKESHORE</v>
          </cell>
        </row>
        <row r="1509">
          <cell r="A1509" t="str">
            <v>TA61VTX</v>
          </cell>
          <cell r="B1509" t="str">
            <v>Construction Paper - 12" x 18" Case - Violet</v>
          </cell>
          <cell r="C1509">
            <v>14</v>
          </cell>
          <cell r="D1509">
            <v>13290</v>
          </cell>
          <cell r="E1509">
            <v>0.16</v>
          </cell>
          <cell r="F1509">
            <v>15416</v>
          </cell>
          <cell r="G1509" t="str">
            <v>LAKESHORE</v>
          </cell>
        </row>
        <row r="1510">
          <cell r="A1510" t="str">
            <v>TA61WTX</v>
          </cell>
          <cell r="B1510" t="str">
            <v>Construction Paper - 12" x 18" Case - White</v>
          </cell>
          <cell r="C1510">
            <v>14</v>
          </cell>
          <cell r="D1510">
            <v>13290</v>
          </cell>
          <cell r="E1510">
            <v>0.16</v>
          </cell>
          <cell r="F1510">
            <v>15416</v>
          </cell>
          <cell r="G1510" t="str">
            <v>LAKESHORE</v>
          </cell>
        </row>
        <row r="1511">
          <cell r="A1511" t="str">
            <v>TA61YEX</v>
          </cell>
          <cell r="B1511" t="str">
            <v>Construction Paper - 12" x 18" Case - Yellow</v>
          </cell>
          <cell r="C1511">
            <v>14</v>
          </cell>
          <cell r="D1511">
            <v>13290</v>
          </cell>
          <cell r="E1511">
            <v>0.16</v>
          </cell>
          <cell r="F1511">
            <v>15416</v>
          </cell>
          <cell r="G1511" t="str">
            <v>LAKESHORE</v>
          </cell>
        </row>
        <row r="1512">
          <cell r="A1512" t="str">
            <v>TA70AC</v>
          </cell>
          <cell r="B1512" t="str">
            <v>Superbright Sulphite Construction Paper - 9" x 12" Pack - Assorted Colors</v>
          </cell>
          <cell r="C1512">
            <v>14</v>
          </cell>
          <cell r="D1512">
            <v>500</v>
          </cell>
          <cell r="E1512">
            <v>0.16</v>
          </cell>
          <cell r="F1512">
            <v>580</v>
          </cell>
          <cell r="G1512" t="str">
            <v>LAKESHORE</v>
          </cell>
        </row>
        <row r="1513">
          <cell r="A1513" t="str">
            <v>TA70AC</v>
          </cell>
          <cell r="B1513" t="str">
            <v>Superbright Sulphite Construction Paper - 9" x 12" Pack - Assorted Colors</v>
          </cell>
          <cell r="C1513">
            <v>14</v>
          </cell>
          <cell r="D1513">
            <v>500</v>
          </cell>
          <cell r="E1513">
            <v>0.16</v>
          </cell>
          <cell r="F1513">
            <v>580</v>
          </cell>
          <cell r="G1513" t="str">
            <v>LAKESHORE</v>
          </cell>
        </row>
        <row r="1514">
          <cell r="A1514" t="str">
            <v>TA70BK</v>
          </cell>
          <cell r="B1514" t="str">
            <v>Superbright Sulphite Construction Paper - 9" x 12" Pack - Black</v>
          </cell>
          <cell r="C1514">
            <v>14</v>
          </cell>
          <cell r="D1514">
            <v>500</v>
          </cell>
          <cell r="E1514">
            <v>0.16</v>
          </cell>
          <cell r="F1514">
            <v>580</v>
          </cell>
          <cell r="G1514" t="str">
            <v>LAKESHORE</v>
          </cell>
        </row>
        <row r="1515">
          <cell r="A1515" t="str">
            <v>TA70BK</v>
          </cell>
          <cell r="B1515" t="str">
            <v>Superbright Sulphite Construction Paper - 9" x 12" Pack - Black</v>
          </cell>
          <cell r="C1515">
            <v>14</v>
          </cell>
          <cell r="D1515">
            <v>500</v>
          </cell>
          <cell r="E1515">
            <v>0.16</v>
          </cell>
          <cell r="F1515">
            <v>580</v>
          </cell>
          <cell r="G1515" t="str">
            <v>LAKESHORE</v>
          </cell>
        </row>
        <row r="1516">
          <cell r="A1516" t="str">
            <v>TA70BL</v>
          </cell>
          <cell r="B1516" t="str">
            <v>Superbright Sulphite Construction Paper - 9" x 12" Pack - Brilliant Lime</v>
          </cell>
          <cell r="C1516">
            <v>14</v>
          </cell>
          <cell r="D1516">
            <v>500</v>
          </cell>
          <cell r="E1516">
            <v>0.16</v>
          </cell>
          <cell r="F1516">
            <v>580</v>
          </cell>
          <cell r="G1516" t="str">
            <v>LAKESHORE</v>
          </cell>
        </row>
        <row r="1517">
          <cell r="A1517" t="str">
            <v>TA70BU</v>
          </cell>
          <cell r="B1517" t="str">
            <v>Superbright Sulphite Construction Paper - 9" x 12" Pack - Blue</v>
          </cell>
          <cell r="C1517">
            <v>14</v>
          </cell>
          <cell r="D1517">
            <v>500</v>
          </cell>
          <cell r="E1517">
            <v>0.16</v>
          </cell>
          <cell r="F1517">
            <v>580</v>
          </cell>
          <cell r="G1517" t="str">
            <v>LAKESHORE</v>
          </cell>
        </row>
        <row r="1518">
          <cell r="A1518" t="str">
            <v>TA70GA</v>
          </cell>
          <cell r="B1518" t="str">
            <v>Superbright Sulphite Construction Paper - 9" x 12" Pack - Gray</v>
          </cell>
          <cell r="C1518">
            <v>14</v>
          </cell>
          <cell r="D1518">
            <v>500</v>
          </cell>
          <cell r="E1518">
            <v>0.16</v>
          </cell>
          <cell r="F1518">
            <v>580</v>
          </cell>
          <cell r="G1518" t="str">
            <v>LAKESHORE</v>
          </cell>
        </row>
        <row r="1519">
          <cell r="A1519" t="str">
            <v>TA70GA</v>
          </cell>
          <cell r="B1519" t="str">
            <v>Superbright Sulphite Construction Paper - 9" x 12" Pack - Gray</v>
          </cell>
          <cell r="C1519">
            <v>14</v>
          </cell>
          <cell r="D1519">
            <v>500</v>
          </cell>
          <cell r="E1519">
            <v>0.16</v>
          </cell>
          <cell r="F1519">
            <v>580</v>
          </cell>
          <cell r="G1519" t="str">
            <v>LAKESHORE</v>
          </cell>
        </row>
        <row r="1520">
          <cell r="A1520" t="str">
            <v>TA70GL</v>
          </cell>
          <cell r="B1520" t="str">
            <v>Superbright Sulphite Construction Paper - 9" x 12" Pack - Gold</v>
          </cell>
          <cell r="C1520">
            <v>14</v>
          </cell>
          <cell r="D1520">
            <v>500</v>
          </cell>
          <cell r="E1520">
            <v>0.16</v>
          </cell>
          <cell r="F1520">
            <v>580</v>
          </cell>
          <cell r="G1520" t="str">
            <v>LAKESHORE</v>
          </cell>
        </row>
        <row r="1521">
          <cell r="A1521" t="str">
            <v>TA70GL</v>
          </cell>
          <cell r="B1521" t="str">
            <v>Superbright Sulphite Construction Paper - 9" x 12" Pack - Gold</v>
          </cell>
          <cell r="C1521">
            <v>14</v>
          </cell>
          <cell r="D1521">
            <v>500</v>
          </cell>
          <cell r="E1521">
            <v>0.16</v>
          </cell>
          <cell r="F1521">
            <v>580</v>
          </cell>
          <cell r="G1521" t="str">
            <v>LAKESHORE</v>
          </cell>
        </row>
        <row r="1522">
          <cell r="A1522" t="str">
            <v>TA70HG</v>
          </cell>
          <cell r="B1522" t="str">
            <v>Superbright Sulphite Construction Paper - 9" x 12" Pack - Holiday Green</v>
          </cell>
          <cell r="C1522">
            <v>14</v>
          </cell>
          <cell r="D1522">
            <v>500</v>
          </cell>
          <cell r="E1522">
            <v>0.16</v>
          </cell>
          <cell r="F1522">
            <v>580</v>
          </cell>
          <cell r="G1522" t="str">
            <v>LAKESHORE</v>
          </cell>
        </row>
        <row r="1523">
          <cell r="A1523" t="str">
            <v>TA70HG</v>
          </cell>
          <cell r="B1523" t="str">
            <v>Superbright Sulphite Construction Paper - 9" x 12" Pack - Holiday Green</v>
          </cell>
          <cell r="C1523">
            <v>14</v>
          </cell>
          <cell r="D1523">
            <v>500</v>
          </cell>
          <cell r="E1523">
            <v>0.16</v>
          </cell>
          <cell r="F1523">
            <v>580</v>
          </cell>
          <cell r="G1523" t="str">
            <v>LAKESHORE</v>
          </cell>
        </row>
        <row r="1524">
          <cell r="A1524" t="str">
            <v>TA70HR</v>
          </cell>
          <cell r="B1524" t="str">
            <v>Superbright Sulphite Construction Paper - 9" x 12" Pack - Holiday Red</v>
          </cell>
          <cell r="C1524">
            <v>14</v>
          </cell>
          <cell r="D1524">
            <v>500</v>
          </cell>
          <cell r="E1524">
            <v>0.16</v>
          </cell>
          <cell r="F1524">
            <v>580</v>
          </cell>
          <cell r="G1524" t="str">
            <v>LAKESHORE</v>
          </cell>
        </row>
        <row r="1525">
          <cell r="A1525" t="str">
            <v>TA70HR</v>
          </cell>
          <cell r="B1525" t="str">
            <v>Superbright Sulphite Construction Paper - 9" x 12" Pack - Holiday Red</v>
          </cell>
          <cell r="C1525">
            <v>14</v>
          </cell>
          <cell r="D1525">
            <v>500</v>
          </cell>
          <cell r="E1525">
            <v>0.16</v>
          </cell>
          <cell r="F1525">
            <v>580</v>
          </cell>
          <cell r="G1525" t="str">
            <v>LAKESHORE</v>
          </cell>
        </row>
        <row r="1526">
          <cell r="A1526" t="str">
            <v>TA70MA</v>
          </cell>
          <cell r="B1526" t="str">
            <v>Superbright Sulphite Construction Paper - 9" x 12" Pack - Magenta</v>
          </cell>
          <cell r="C1526">
            <v>14</v>
          </cell>
          <cell r="D1526">
            <v>500</v>
          </cell>
          <cell r="E1526">
            <v>0.16</v>
          </cell>
          <cell r="F1526">
            <v>580</v>
          </cell>
          <cell r="G1526" t="str">
            <v>LAKESHORE</v>
          </cell>
        </row>
        <row r="1527">
          <cell r="A1527" t="str">
            <v>TA70MA</v>
          </cell>
          <cell r="B1527" t="str">
            <v>Superbright Sulphite Construction Paper - 9" x 12" Pack - Magenta</v>
          </cell>
          <cell r="C1527">
            <v>14</v>
          </cell>
          <cell r="D1527">
            <v>500</v>
          </cell>
          <cell r="E1527">
            <v>0.16</v>
          </cell>
          <cell r="F1527">
            <v>580</v>
          </cell>
          <cell r="G1527" t="str">
            <v>LAKESHORE</v>
          </cell>
        </row>
        <row r="1528">
          <cell r="A1528" t="str">
            <v>TA70PN</v>
          </cell>
          <cell r="B1528" t="str">
            <v>Superbright Sulphite Construction Paper - 9" x 12" Pack - Pink</v>
          </cell>
          <cell r="C1528">
            <v>14</v>
          </cell>
          <cell r="D1528">
            <v>500</v>
          </cell>
          <cell r="E1528">
            <v>0.16</v>
          </cell>
          <cell r="F1528">
            <v>580</v>
          </cell>
          <cell r="G1528" t="str">
            <v>LAKESHORE</v>
          </cell>
        </row>
        <row r="1529">
          <cell r="A1529" t="str">
            <v>TA70PN</v>
          </cell>
          <cell r="B1529" t="str">
            <v>Superbright Sulphite Construction Paper - 9" x 12" Pack - Pink</v>
          </cell>
          <cell r="C1529">
            <v>14</v>
          </cell>
          <cell r="D1529">
            <v>500</v>
          </cell>
          <cell r="E1529">
            <v>0.16</v>
          </cell>
          <cell r="F1529">
            <v>580</v>
          </cell>
          <cell r="G1529" t="str">
            <v>LAKESHORE</v>
          </cell>
        </row>
        <row r="1530">
          <cell r="A1530" t="str">
            <v>TA70PU</v>
          </cell>
          <cell r="B1530" t="str">
            <v>Superbright Sulphite Construction Paper - 9" x 12" Pack - Purple</v>
          </cell>
          <cell r="C1530">
            <v>14</v>
          </cell>
          <cell r="D1530">
            <v>500</v>
          </cell>
          <cell r="E1530">
            <v>0.16</v>
          </cell>
          <cell r="F1530">
            <v>580</v>
          </cell>
          <cell r="G1530" t="str">
            <v>LAKESHORE</v>
          </cell>
        </row>
        <row r="1531">
          <cell r="A1531" t="str">
            <v>TA70RG</v>
          </cell>
          <cell r="B1531" t="str">
            <v>Superbright Sulphite Construction Paper - 9" x 12" Pack - Orange</v>
          </cell>
          <cell r="C1531">
            <v>14</v>
          </cell>
          <cell r="D1531">
            <v>500</v>
          </cell>
          <cell r="E1531">
            <v>0.16</v>
          </cell>
          <cell r="F1531">
            <v>580</v>
          </cell>
          <cell r="G1531" t="str">
            <v>LAKESHORE</v>
          </cell>
        </row>
        <row r="1532">
          <cell r="A1532" t="str">
            <v>TA70SB</v>
          </cell>
          <cell r="B1532" t="str">
            <v>Superbright Sulphite Construction Paper - 9" x 12" Pack - Sky Blue</v>
          </cell>
          <cell r="C1532">
            <v>14</v>
          </cell>
          <cell r="D1532">
            <v>500</v>
          </cell>
          <cell r="E1532">
            <v>0.16</v>
          </cell>
          <cell r="F1532">
            <v>580</v>
          </cell>
          <cell r="G1532" t="str">
            <v>LAKESHORE</v>
          </cell>
        </row>
        <row r="1533">
          <cell r="A1533" t="str">
            <v>TA70SP</v>
          </cell>
          <cell r="B1533" t="str">
            <v>Superbright Sulphite Construction Paper - 9" x 12" Pack - Shocking Pink</v>
          </cell>
          <cell r="C1533">
            <v>14</v>
          </cell>
          <cell r="D1533">
            <v>500</v>
          </cell>
          <cell r="E1533">
            <v>0.16</v>
          </cell>
          <cell r="F1533">
            <v>580</v>
          </cell>
          <cell r="G1533" t="str">
            <v>LAKESHORE</v>
          </cell>
        </row>
        <row r="1534">
          <cell r="A1534" t="str">
            <v>TA70TQ</v>
          </cell>
          <cell r="B1534" t="str">
            <v>Superbright Sulphite Construction Paper - 9" x 12" Pack - Turquoise</v>
          </cell>
          <cell r="C1534">
            <v>14</v>
          </cell>
          <cell r="D1534">
            <v>500</v>
          </cell>
          <cell r="E1534">
            <v>0.16</v>
          </cell>
          <cell r="F1534">
            <v>580</v>
          </cell>
          <cell r="G1534" t="str">
            <v>LAKESHORE</v>
          </cell>
        </row>
        <row r="1535">
          <cell r="A1535" t="str">
            <v>TA70VT</v>
          </cell>
          <cell r="B1535" t="str">
            <v>Superbright Sulphite Construction Paper - 9" x 12" Pack - Violet</v>
          </cell>
          <cell r="C1535">
            <v>14</v>
          </cell>
          <cell r="D1535">
            <v>500</v>
          </cell>
          <cell r="E1535">
            <v>0.16</v>
          </cell>
          <cell r="F1535">
            <v>580</v>
          </cell>
          <cell r="G1535" t="str">
            <v>LAKESHORE</v>
          </cell>
        </row>
        <row r="1536">
          <cell r="A1536" t="str">
            <v>TA70WB</v>
          </cell>
          <cell r="B1536" t="str">
            <v>Superbright Sulphite Construction Paper - 9" x 12" Pack - Warm Brown</v>
          </cell>
          <cell r="C1536">
            <v>14</v>
          </cell>
          <cell r="D1536">
            <v>500</v>
          </cell>
          <cell r="E1536">
            <v>0.16</v>
          </cell>
          <cell r="F1536">
            <v>580</v>
          </cell>
          <cell r="G1536" t="str">
            <v>LAKESHORE</v>
          </cell>
        </row>
        <row r="1537">
          <cell r="A1537" t="str">
            <v>TA70WT</v>
          </cell>
          <cell r="B1537" t="str">
            <v>Superbright Sulphite Construction Paper - 9" x 12" Pack - White</v>
          </cell>
          <cell r="C1537">
            <v>14</v>
          </cell>
          <cell r="D1537">
            <v>500</v>
          </cell>
          <cell r="E1537">
            <v>0.16</v>
          </cell>
          <cell r="F1537">
            <v>580</v>
          </cell>
          <cell r="G1537" t="str">
            <v>LAKESHORE</v>
          </cell>
        </row>
        <row r="1538">
          <cell r="A1538" t="str">
            <v>TA70YB</v>
          </cell>
          <cell r="B1538" t="str">
            <v>Superbright Sulphite Construction Paper - 9" x 12" Pack - Royal Blue</v>
          </cell>
          <cell r="C1538">
            <v>14</v>
          </cell>
          <cell r="D1538">
            <v>500</v>
          </cell>
          <cell r="E1538">
            <v>0.16</v>
          </cell>
          <cell r="F1538">
            <v>580</v>
          </cell>
          <cell r="G1538" t="str">
            <v>LAKESHORE</v>
          </cell>
        </row>
        <row r="1539">
          <cell r="A1539" t="str">
            <v>TA70YE</v>
          </cell>
          <cell r="B1539" t="str">
            <v>Superbright Sulphite Construction Paper - 9" x 12" Pack - Yellow</v>
          </cell>
          <cell r="C1539">
            <v>14</v>
          </cell>
          <cell r="D1539">
            <v>500</v>
          </cell>
          <cell r="E1539">
            <v>0.16</v>
          </cell>
          <cell r="F1539">
            <v>580</v>
          </cell>
          <cell r="G1539" t="str">
            <v>LAKESHORE</v>
          </cell>
        </row>
        <row r="1540">
          <cell r="A1540" t="str">
            <v>TA71AC</v>
          </cell>
          <cell r="B1540" t="str">
            <v>Superbright Sulphite Construction Paper - 12" x 18" Pack - Assorted Colors</v>
          </cell>
          <cell r="C1540">
            <v>14</v>
          </cell>
          <cell r="D1540">
            <v>995</v>
          </cell>
          <cell r="E1540">
            <v>0.16</v>
          </cell>
          <cell r="F1540">
            <v>1154</v>
          </cell>
          <cell r="G1540" t="str">
            <v>LAKESHORE</v>
          </cell>
        </row>
        <row r="1541">
          <cell r="A1541" t="str">
            <v>TA71AC</v>
          </cell>
          <cell r="B1541" t="str">
            <v>Superbright Sulphite Construction Paper - 12" x 18" Pack - Assorted Colors</v>
          </cell>
          <cell r="C1541">
            <v>14</v>
          </cell>
          <cell r="D1541">
            <v>995</v>
          </cell>
          <cell r="E1541">
            <v>0.16</v>
          </cell>
          <cell r="F1541">
            <v>1154</v>
          </cell>
          <cell r="G1541" t="str">
            <v>LAKESHORE</v>
          </cell>
        </row>
        <row r="1542">
          <cell r="A1542" t="str">
            <v>TA71BK</v>
          </cell>
          <cell r="B1542" t="str">
            <v>Superbright Sulphite Construction Paper - 12" x 18" Pack - Black</v>
          </cell>
          <cell r="C1542">
            <v>14</v>
          </cell>
          <cell r="D1542">
            <v>995</v>
          </cell>
          <cell r="E1542">
            <v>0.16</v>
          </cell>
          <cell r="F1542">
            <v>1154</v>
          </cell>
          <cell r="G1542" t="str">
            <v>LAKESHORE</v>
          </cell>
        </row>
        <row r="1543">
          <cell r="A1543" t="str">
            <v>TA71BK</v>
          </cell>
          <cell r="B1543" t="str">
            <v>Superbright Sulphite Construction Paper - 12" x 18" Pack - Black</v>
          </cell>
          <cell r="C1543">
            <v>14</v>
          </cell>
          <cell r="D1543">
            <v>995</v>
          </cell>
          <cell r="E1543">
            <v>0.16</v>
          </cell>
          <cell r="F1543">
            <v>1154</v>
          </cell>
          <cell r="G1543" t="str">
            <v>LAKESHORE</v>
          </cell>
        </row>
        <row r="1544">
          <cell r="A1544" t="str">
            <v>TA71BL</v>
          </cell>
          <cell r="B1544" t="str">
            <v>Superbright Sulphite Construction Paper - 12" x 18" Pack - Brilliant Lime</v>
          </cell>
          <cell r="C1544">
            <v>14</v>
          </cell>
          <cell r="D1544">
            <v>995</v>
          </cell>
          <cell r="E1544">
            <v>0.16</v>
          </cell>
          <cell r="F1544">
            <v>1154</v>
          </cell>
          <cell r="G1544" t="str">
            <v>LAKESHORE</v>
          </cell>
        </row>
        <row r="1545">
          <cell r="A1545" t="str">
            <v>TA71BU</v>
          </cell>
          <cell r="B1545" t="str">
            <v>Superbright Sulphite Construction Paper - 12" x 18" Pack - Blue</v>
          </cell>
          <cell r="C1545">
            <v>14</v>
          </cell>
          <cell r="D1545">
            <v>995</v>
          </cell>
          <cell r="E1545">
            <v>0.16</v>
          </cell>
          <cell r="F1545">
            <v>1154</v>
          </cell>
          <cell r="G1545" t="str">
            <v>LAKESHORE</v>
          </cell>
        </row>
        <row r="1546">
          <cell r="A1546" t="str">
            <v>TA71GA</v>
          </cell>
          <cell r="B1546" t="str">
            <v>Superbright Sulphite Construction Paper - 12" x 18" Pack - Gray</v>
          </cell>
          <cell r="C1546">
            <v>14</v>
          </cell>
          <cell r="D1546">
            <v>995</v>
          </cell>
          <cell r="E1546">
            <v>0.16</v>
          </cell>
          <cell r="F1546">
            <v>1154</v>
          </cell>
          <cell r="G1546" t="str">
            <v>LAKESHORE</v>
          </cell>
        </row>
        <row r="1547">
          <cell r="A1547" t="str">
            <v>TA71GA</v>
          </cell>
          <cell r="B1547" t="str">
            <v>Superbright Sulphite Construction Paper - 12" x 18" Pack - Gray</v>
          </cell>
          <cell r="C1547">
            <v>14</v>
          </cell>
          <cell r="D1547">
            <v>995</v>
          </cell>
          <cell r="E1547">
            <v>0.16</v>
          </cell>
          <cell r="F1547">
            <v>1154</v>
          </cell>
          <cell r="G1547" t="str">
            <v>LAKESHORE</v>
          </cell>
        </row>
        <row r="1548">
          <cell r="A1548" t="str">
            <v>TA71GL</v>
          </cell>
          <cell r="B1548" t="str">
            <v>Superbright Sulphite Construction Paper - 12" x 18" Pack - Gold</v>
          </cell>
          <cell r="C1548">
            <v>14</v>
          </cell>
          <cell r="D1548">
            <v>995</v>
          </cell>
          <cell r="E1548">
            <v>0.16</v>
          </cell>
          <cell r="F1548">
            <v>1154</v>
          </cell>
          <cell r="G1548" t="str">
            <v>LAKESHORE</v>
          </cell>
        </row>
        <row r="1549">
          <cell r="A1549" t="str">
            <v>TA71GL</v>
          </cell>
          <cell r="B1549" t="str">
            <v>Superbright Sulphite Construction Paper - 12" x 18" Pack - Gold</v>
          </cell>
          <cell r="C1549">
            <v>14</v>
          </cell>
          <cell r="D1549">
            <v>995</v>
          </cell>
          <cell r="E1549">
            <v>0.16</v>
          </cell>
          <cell r="F1549">
            <v>1154</v>
          </cell>
          <cell r="G1549" t="str">
            <v>LAKESHORE</v>
          </cell>
        </row>
        <row r="1550">
          <cell r="A1550" t="str">
            <v>TA71HG</v>
          </cell>
          <cell r="B1550" t="str">
            <v>Superbright Sulphite Construction Paper - 12" x 18" Pack - Holiday Green</v>
          </cell>
          <cell r="C1550">
            <v>14</v>
          </cell>
          <cell r="D1550">
            <v>995</v>
          </cell>
          <cell r="E1550">
            <v>0.16</v>
          </cell>
          <cell r="F1550">
            <v>1154</v>
          </cell>
          <cell r="G1550" t="str">
            <v>LAKESHORE</v>
          </cell>
        </row>
        <row r="1551">
          <cell r="A1551" t="str">
            <v>TA71HG</v>
          </cell>
          <cell r="B1551" t="str">
            <v>Superbright Sulphite Construction Paper - 12" x 18" Pack - Holiday Green</v>
          </cell>
          <cell r="C1551">
            <v>14</v>
          </cell>
          <cell r="D1551">
            <v>995</v>
          </cell>
          <cell r="E1551">
            <v>0.16</v>
          </cell>
          <cell r="F1551">
            <v>1154</v>
          </cell>
          <cell r="G1551" t="str">
            <v>LAKESHORE</v>
          </cell>
        </row>
        <row r="1552">
          <cell r="A1552" t="str">
            <v>TA71HR</v>
          </cell>
          <cell r="B1552" t="str">
            <v>Superbright Sulphite Construction Paper - 12" x 18" Pack - Holiday Red</v>
          </cell>
          <cell r="C1552">
            <v>14</v>
          </cell>
          <cell r="D1552">
            <v>995</v>
          </cell>
          <cell r="E1552">
            <v>0.16</v>
          </cell>
          <cell r="F1552">
            <v>1154</v>
          </cell>
          <cell r="G1552" t="str">
            <v>LAKESHORE</v>
          </cell>
        </row>
        <row r="1553">
          <cell r="A1553" t="str">
            <v>TA71HR</v>
          </cell>
          <cell r="B1553" t="str">
            <v>Superbright Sulphite Construction Paper - 12" x 18" Pack - Holiday Red</v>
          </cell>
          <cell r="C1553">
            <v>14</v>
          </cell>
          <cell r="D1553">
            <v>995</v>
          </cell>
          <cell r="E1553">
            <v>0.16</v>
          </cell>
          <cell r="F1553">
            <v>1154</v>
          </cell>
          <cell r="G1553" t="str">
            <v>LAKESHORE</v>
          </cell>
        </row>
        <row r="1554">
          <cell r="A1554" t="str">
            <v>TA71MA</v>
          </cell>
          <cell r="B1554" t="str">
            <v>Superbright Sulphite Construction Paper - 12" x 18" Pack - Magenta</v>
          </cell>
          <cell r="C1554">
            <v>14</v>
          </cell>
          <cell r="D1554">
            <v>995</v>
          </cell>
          <cell r="E1554">
            <v>0.16</v>
          </cell>
          <cell r="F1554">
            <v>1154</v>
          </cell>
          <cell r="G1554" t="str">
            <v>LAKESHORE</v>
          </cell>
        </row>
        <row r="1555">
          <cell r="A1555" t="str">
            <v>TA71MA</v>
          </cell>
          <cell r="B1555" t="str">
            <v>Superbright Sulphite Construction Paper - 12" x 18" Pack - Magenta</v>
          </cell>
          <cell r="C1555">
            <v>14</v>
          </cell>
          <cell r="D1555">
            <v>995</v>
          </cell>
          <cell r="E1555">
            <v>0.16</v>
          </cell>
          <cell r="F1555">
            <v>1154</v>
          </cell>
          <cell r="G1555" t="str">
            <v>LAKESHORE</v>
          </cell>
        </row>
        <row r="1556">
          <cell r="A1556" t="str">
            <v>TA71PN</v>
          </cell>
          <cell r="B1556" t="str">
            <v>Superbright Sulphite Construction Paper - 12" x 18" Pack - Pink</v>
          </cell>
          <cell r="C1556">
            <v>14</v>
          </cell>
          <cell r="D1556">
            <v>995</v>
          </cell>
          <cell r="E1556">
            <v>0.16</v>
          </cell>
          <cell r="F1556">
            <v>1154</v>
          </cell>
          <cell r="G1556" t="str">
            <v>LAKESHORE</v>
          </cell>
        </row>
        <row r="1557">
          <cell r="A1557" t="str">
            <v>TA71PN</v>
          </cell>
          <cell r="B1557" t="str">
            <v>Superbright Sulphite Construction Paper - 12" x 18" Pack - Pink</v>
          </cell>
          <cell r="C1557">
            <v>14</v>
          </cell>
          <cell r="D1557">
            <v>995</v>
          </cell>
          <cell r="E1557">
            <v>0.16</v>
          </cell>
          <cell r="F1557">
            <v>1154</v>
          </cell>
          <cell r="G1557" t="str">
            <v>LAKESHORE</v>
          </cell>
        </row>
        <row r="1558">
          <cell r="A1558" t="str">
            <v>TA71PU</v>
          </cell>
          <cell r="B1558" t="str">
            <v>Superbright Sulphite Construction Paper - 12" x 18" Pack - Purple</v>
          </cell>
          <cell r="C1558">
            <v>14</v>
          </cell>
          <cell r="D1558">
            <v>995</v>
          </cell>
          <cell r="E1558">
            <v>0.16</v>
          </cell>
          <cell r="F1558">
            <v>1154</v>
          </cell>
          <cell r="G1558" t="str">
            <v>LAKESHORE</v>
          </cell>
        </row>
        <row r="1559">
          <cell r="A1559" t="str">
            <v>TA71RG</v>
          </cell>
          <cell r="B1559" t="str">
            <v>Superbright Sulphite Construction Paper - 12" x 18" Pack - Orange</v>
          </cell>
          <cell r="C1559">
            <v>14</v>
          </cell>
          <cell r="D1559">
            <v>995</v>
          </cell>
          <cell r="E1559">
            <v>0.16</v>
          </cell>
          <cell r="F1559">
            <v>1154</v>
          </cell>
          <cell r="G1559" t="str">
            <v>LAKESHORE</v>
          </cell>
        </row>
        <row r="1560">
          <cell r="A1560" t="str">
            <v>TA71SB</v>
          </cell>
          <cell r="B1560" t="str">
            <v>Superbright Sulphite Construction Paper - 12" x 18" Pack - Sky Blue</v>
          </cell>
          <cell r="C1560">
            <v>14</v>
          </cell>
          <cell r="D1560">
            <v>995</v>
          </cell>
          <cell r="E1560">
            <v>0.16</v>
          </cell>
          <cell r="F1560">
            <v>1154</v>
          </cell>
          <cell r="G1560" t="str">
            <v>LAKESHORE</v>
          </cell>
        </row>
        <row r="1561">
          <cell r="A1561" t="str">
            <v>TA71SP</v>
          </cell>
          <cell r="B1561" t="str">
            <v>Superbright Sulphite Construction Paper - 12" x 18" Pack - Shocking Pink</v>
          </cell>
          <cell r="C1561">
            <v>14</v>
          </cell>
          <cell r="D1561">
            <v>995</v>
          </cell>
          <cell r="E1561">
            <v>0.16</v>
          </cell>
          <cell r="F1561">
            <v>1154</v>
          </cell>
          <cell r="G1561" t="str">
            <v>LAKESHORE</v>
          </cell>
        </row>
        <row r="1562">
          <cell r="A1562" t="str">
            <v>TA71TQ</v>
          </cell>
          <cell r="B1562" t="str">
            <v>Superbright Sulphite Construction Paper - 12" x 18" Pack - Turquoise</v>
          </cell>
          <cell r="C1562">
            <v>14</v>
          </cell>
          <cell r="D1562">
            <v>995</v>
          </cell>
          <cell r="E1562">
            <v>0.16</v>
          </cell>
          <cell r="F1562">
            <v>1154</v>
          </cell>
          <cell r="G1562" t="str">
            <v>LAKESHORE</v>
          </cell>
        </row>
        <row r="1563">
          <cell r="A1563" t="str">
            <v>TA71VT</v>
          </cell>
          <cell r="B1563" t="str">
            <v>Superbright Sulphite Construction Paper - 12" x 18" Pack - Violet</v>
          </cell>
          <cell r="C1563">
            <v>14</v>
          </cell>
          <cell r="D1563">
            <v>995</v>
          </cell>
          <cell r="E1563">
            <v>0.16</v>
          </cell>
          <cell r="F1563">
            <v>1154</v>
          </cell>
          <cell r="G1563" t="str">
            <v>LAKESHORE</v>
          </cell>
        </row>
        <row r="1564">
          <cell r="A1564" t="str">
            <v>TA71WB</v>
          </cell>
          <cell r="B1564" t="str">
            <v>Superbright Sulphite Construction Paper - 12" x 18" Pack - Warm Brown</v>
          </cell>
          <cell r="C1564">
            <v>14</v>
          </cell>
          <cell r="D1564">
            <v>995</v>
          </cell>
          <cell r="E1564">
            <v>0.16</v>
          </cell>
          <cell r="F1564">
            <v>1154</v>
          </cell>
          <cell r="G1564" t="str">
            <v>LAKESHORE</v>
          </cell>
        </row>
        <row r="1565">
          <cell r="A1565" t="str">
            <v>TA71WT</v>
          </cell>
          <cell r="B1565" t="str">
            <v>Superbright Sulphite Construction Paper - 12" x 18" Pack - White</v>
          </cell>
          <cell r="C1565">
            <v>14</v>
          </cell>
          <cell r="D1565">
            <v>995</v>
          </cell>
          <cell r="E1565">
            <v>0.16</v>
          </cell>
          <cell r="F1565">
            <v>1154</v>
          </cell>
          <cell r="G1565" t="str">
            <v>LAKESHORE</v>
          </cell>
        </row>
        <row r="1566">
          <cell r="A1566" t="str">
            <v>TA71YB</v>
          </cell>
          <cell r="B1566" t="str">
            <v>Superbright Sulphite Construction Paper - 12" x 18" Pack - Royal Blue</v>
          </cell>
          <cell r="C1566">
            <v>14</v>
          </cell>
          <cell r="D1566">
            <v>995</v>
          </cell>
          <cell r="E1566">
            <v>0.16</v>
          </cell>
          <cell r="F1566">
            <v>1154</v>
          </cell>
          <cell r="G1566" t="str">
            <v>LAKESHORE</v>
          </cell>
        </row>
        <row r="1567">
          <cell r="A1567" t="str">
            <v>TA71YE</v>
          </cell>
          <cell r="B1567" t="str">
            <v>Superbright Sulphite Construction Paper - 12" x 18" Pack - Yellow</v>
          </cell>
          <cell r="C1567">
            <v>14</v>
          </cell>
          <cell r="D1567">
            <v>995</v>
          </cell>
          <cell r="E1567">
            <v>0.16</v>
          </cell>
          <cell r="F1567">
            <v>1154</v>
          </cell>
          <cell r="G1567" t="str">
            <v>LAKESHORE</v>
          </cell>
        </row>
        <row r="1568">
          <cell r="A1568" t="str">
            <v>TA80ACX</v>
          </cell>
          <cell r="B1568" t="str">
            <v>Superbright Sulphite Construction Paper - 9" x 12" Case - Assorted Colors</v>
          </cell>
          <cell r="C1568">
            <v>14</v>
          </cell>
          <cell r="D1568">
            <v>24538</v>
          </cell>
          <cell r="E1568">
            <v>0.16</v>
          </cell>
          <cell r="F1568">
            <v>28464</v>
          </cell>
          <cell r="G1568" t="str">
            <v>LAKESHORE</v>
          </cell>
        </row>
        <row r="1569">
          <cell r="A1569" t="str">
            <v>TA80ACX</v>
          </cell>
          <cell r="B1569" t="str">
            <v>Superbright Sulphite Construction Paper - 9" x 12" Case - Assorted Colors</v>
          </cell>
          <cell r="C1569">
            <v>14</v>
          </cell>
          <cell r="D1569">
            <v>24538</v>
          </cell>
          <cell r="E1569">
            <v>0.16</v>
          </cell>
          <cell r="F1569">
            <v>28464</v>
          </cell>
          <cell r="G1569" t="str">
            <v>LAKESHORE</v>
          </cell>
        </row>
        <row r="1570">
          <cell r="A1570" t="str">
            <v>TA80BKX</v>
          </cell>
          <cell r="B1570" t="str">
            <v>Superbright Sulphite Construction Paper - 9" x 12" Case - Black</v>
          </cell>
          <cell r="C1570">
            <v>14</v>
          </cell>
          <cell r="D1570">
            <v>24538</v>
          </cell>
          <cell r="E1570">
            <v>0.16</v>
          </cell>
          <cell r="F1570">
            <v>28464</v>
          </cell>
          <cell r="G1570" t="str">
            <v>LAKESHORE</v>
          </cell>
        </row>
        <row r="1571">
          <cell r="A1571" t="str">
            <v>TA80BKX</v>
          </cell>
          <cell r="B1571" t="str">
            <v>Superbright Sulphite Construction Paper - 9" x 12" Case - Black</v>
          </cell>
          <cell r="C1571">
            <v>14</v>
          </cell>
          <cell r="D1571">
            <v>24538</v>
          </cell>
          <cell r="E1571">
            <v>0.16</v>
          </cell>
          <cell r="F1571">
            <v>28464</v>
          </cell>
          <cell r="G1571" t="str">
            <v>LAKESHORE</v>
          </cell>
        </row>
        <row r="1572">
          <cell r="A1572" t="str">
            <v>TA80BLX</v>
          </cell>
          <cell r="B1572" t="str">
            <v>Superbright Sulphite Construction Paper - 9" x 12" Case - Brilliant Lime</v>
          </cell>
          <cell r="C1572">
            <v>14</v>
          </cell>
          <cell r="D1572">
            <v>24538</v>
          </cell>
          <cell r="E1572">
            <v>0.16</v>
          </cell>
          <cell r="F1572">
            <v>28464</v>
          </cell>
          <cell r="G1572" t="str">
            <v>LAKESHORE</v>
          </cell>
        </row>
        <row r="1573">
          <cell r="A1573" t="str">
            <v>TA80BUX</v>
          </cell>
          <cell r="B1573" t="str">
            <v>Superbright Sulphite Construction Paper - 9" x 12" Case - Blue</v>
          </cell>
          <cell r="C1573">
            <v>14</v>
          </cell>
          <cell r="D1573">
            <v>24538</v>
          </cell>
          <cell r="E1573">
            <v>0.16</v>
          </cell>
          <cell r="F1573">
            <v>28464</v>
          </cell>
          <cell r="G1573" t="str">
            <v>LAKESHORE</v>
          </cell>
        </row>
        <row r="1574">
          <cell r="A1574" t="str">
            <v>TA80GAX</v>
          </cell>
          <cell r="B1574" t="str">
            <v>Superbright Sulphite Construction Paper - 9" x 12" Case - Gray</v>
          </cell>
          <cell r="C1574">
            <v>14</v>
          </cell>
          <cell r="D1574">
            <v>24538</v>
          </cell>
          <cell r="E1574">
            <v>0.16</v>
          </cell>
          <cell r="F1574">
            <v>28464</v>
          </cell>
          <cell r="G1574" t="str">
            <v>LAKESHORE</v>
          </cell>
        </row>
        <row r="1575">
          <cell r="A1575" t="str">
            <v>TA80GAX</v>
          </cell>
          <cell r="B1575" t="str">
            <v>Superbright Sulphite Construction Paper - 9" x 12" Case - Gray</v>
          </cell>
          <cell r="C1575">
            <v>14</v>
          </cell>
          <cell r="D1575">
            <v>24538</v>
          </cell>
          <cell r="E1575">
            <v>0.16</v>
          </cell>
          <cell r="F1575">
            <v>28464</v>
          </cell>
          <cell r="G1575" t="str">
            <v>LAKESHORE</v>
          </cell>
        </row>
        <row r="1576">
          <cell r="A1576" t="str">
            <v>TA80GLX</v>
          </cell>
          <cell r="B1576" t="str">
            <v>Superbright Sulphite Construction Paper - 9" x 12" Case - Gold</v>
          </cell>
          <cell r="C1576">
            <v>14</v>
          </cell>
          <cell r="D1576">
            <v>24538</v>
          </cell>
          <cell r="E1576">
            <v>0.16</v>
          </cell>
          <cell r="F1576">
            <v>28464</v>
          </cell>
          <cell r="G1576" t="str">
            <v>LAKESHORE</v>
          </cell>
        </row>
        <row r="1577">
          <cell r="A1577" t="str">
            <v>TA80GLX</v>
          </cell>
          <cell r="B1577" t="str">
            <v>Superbright Sulphite Construction Paper - 9" x 12" Case - Gold</v>
          </cell>
          <cell r="C1577">
            <v>14</v>
          </cell>
          <cell r="D1577">
            <v>24538</v>
          </cell>
          <cell r="E1577">
            <v>0.16</v>
          </cell>
          <cell r="F1577">
            <v>28464</v>
          </cell>
          <cell r="G1577" t="str">
            <v>LAKESHORE</v>
          </cell>
        </row>
        <row r="1578">
          <cell r="A1578" t="str">
            <v>TA80HGX</v>
          </cell>
          <cell r="B1578" t="str">
            <v>Superbright Sulphite Construction Paper - 9" x 12" Case - Holiday Green</v>
          </cell>
          <cell r="C1578">
            <v>14</v>
          </cell>
          <cell r="D1578">
            <v>24538</v>
          </cell>
          <cell r="E1578">
            <v>0.16</v>
          </cell>
          <cell r="F1578">
            <v>28464</v>
          </cell>
          <cell r="G1578" t="str">
            <v>LAKESHORE</v>
          </cell>
        </row>
        <row r="1579">
          <cell r="A1579" t="str">
            <v>TA80HGX</v>
          </cell>
          <cell r="B1579" t="str">
            <v>Superbright Sulphite Construction Paper - 9" x 12" Case - Holiday Green</v>
          </cell>
          <cell r="C1579">
            <v>14</v>
          </cell>
          <cell r="D1579">
            <v>24538</v>
          </cell>
          <cell r="E1579">
            <v>0.16</v>
          </cell>
          <cell r="F1579">
            <v>28464</v>
          </cell>
          <cell r="G1579" t="str">
            <v>LAKESHORE</v>
          </cell>
        </row>
        <row r="1580">
          <cell r="A1580" t="str">
            <v>TA80HRX</v>
          </cell>
          <cell r="B1580" t="str">
            <v>Superbright Sulphite Construction Paper - 9" x 12" Case - Holiday Red</v>
          </cell>
          <cell r="C1580">
            <v>14</v>
          </cell>
          <cell r="D1580">
            <v>24538</v>
          </cell>
          <cell r="E1580">
            <v>0.16</v>
          </cell>
          <cell r="F1580">
            <v>28464</v>
          </cell>
          <cell r="G1580" t="str">
            <v>LAKESHORE</v>
          </cell>
        </row>
        <row r="1581">
          <cell r="A1581" t="str">
            <v>TA80HRX</v>
          </cell>
          <cell r="B1581" t="str">
            <v>Superbright Sulphite Construction Paper - 9" x 12" Case - Holiday Red</v>
          </cell>
          <cell r="C1581">
            <v>14</v>
          </cell>
          <cell r="D1581">
            <v>24538</v>
          </cell>
          <cell r="E1581">
            <v>0.16</v>
          </cell>
          <cell r="F1581">
            <v>28464</v>
          </cell>
          <cell r="G1581" t="str">
            <v>LAKESHORE</v>
          </cell>
        </row>
        <row r="1582">
          <cell r="A1582" t="str">
            <v>TA80MAX</v>
          </cell>
          <cell r="B1582" t="str">
            <v>Superbright Sulphite Construction Paper - 9" x 12" Case - Magenta</v>
          </cell>
          <cell r="C1582">
            <v>14</v>
          </cell>
          <cell r="D1582">
            <v>24538</v>
          </cell>
          <cell r="E1582">
            <v>0.16</v>
          </cell>
          <cell r="F1582">
            <v>28464</v>
          </cell>
          <cell r="G1582" t="str">
            <v>LAKESHORE</v>
          </cell>
        </row>
        <row r="1583">
          <cell r="A1583" t="str">
            <v>TA80MAX</v>
          </cell>
          <cell r="B1583" t="str">
            <v>Superbright Sulphite Construction Paper - 9" x 12" Case - Magenta</v>
          </cell>
          <cell r="C1583">
            <v>14</v>
          </cell>
          <cell r="D1583">
            <v>24538</v>
          </cell>
          <cell r="E1583">
            <v>0.16</v>
          </cell>
          <cell r="F1583">
            <v>28464</v>
          </cell>
          <cell r="G1583" t="str">
            <v>LAKESHORE</v>
          </cell>
        </row>
        <row r="1584">
          <cell r="A1584" t="str">
            <v>TA80PNX</v>
          </cell>
          <cell r="B1584" t="str">
            <v>Superbright Sulphite Construction Paper - 9" x 12" Case - Pink</v>
          </cell>
          <cell r="C1584">
            <v>14</v>
          </cell>
          <cell r="D1584">
            <v>24538</v>
          </cell>
          <cell r="E1584">
            <v>0.16</v>
          </cell>
          <cell r="F1584">
            <v>28464</v>
          </cell>
          <cell r="G1584" t="str">
            <v>LAKESHORE</v>
          </cell>
        </row>
        <row r="1585">
          <cell r="A1585" t="str">
            <v>TA80PNX</v>
          </cell>
          <cell r="B1585" t="str">
            <v>Superbright Sulphite Construction Paper - 9" x 12" Case - Pink</v>
          </cell>
          <cell r="C1585">
            <v>14</v>
          </cell>
          <cell r="D1585">
            <v>24538</v>
          </cell>
          <cell r="E1585">
            <v>0.16</v>
          </cell>
          <cell r="F1585">
            <v>28464</v>
          </cell>
          <cell r="G1585" t="str">
            <v>LAKESHORE</v>
          </cell>
        </row>
        <row r="1586">
          <cell r="A1586" t="str">
            <v>TA80PUX</v>
          </cell>
          <cell r="B1586" t="str">
            <v>Superbright Sulphite Construction Paper - 9" x 12" Case - Purple</v>
          </cell>
          <cell r="C1586">
            <v>14</v>
          </cell>
          <cell r="D1586">
            <v>24538</v>
          </cell>
          <cell r="E1586">
            <v>0.16</v>
          </cell>
          <cell r="F1586">
            <v>28464</v>
          </cell>
          <cell r="G1586" t="str">
            <v>LAKESHORE</v>
          </cell>
        </row>
        <row r="1587">
          <cell r="A1587" t="str">
            <v>TA80RGX</v>
          </cell>
          <cell r="B1587" t="str">
            <v>Superbright Sulphite Construction Paper - 9" x 12" Case - Orange</v>
          </cell>
          <cell r="C1587">
            <v>14</v>
          </cell>
          <cell r="D1587">
            <v>24538</v>
          </cell>
          <cell r="E1587">
            <v>0.16</v>
          </cell>
          <cell r="F1587">
            <v>28464</v>
          </cell>
          <cell r="G1587" t="str">
            <v>LAKESHORE</v>
          </cell>
        </row>
        <row r="1588">
          <cell r="A1588" t="str">
            <v>TA80SBX</v>
          </cell>
          <cell r="B1588" t="str">
            <v>Superbright Sulphite Construction Paper - 9" x 12" Case - Sky Blue</v>
          </cell>
          <cell r="C1588">
            <v>14</v>
          </cell>
          <cell r="D1588">
            <v>24538</v>
          </cell>
          <cell r="E1588">
            <v>0.16</v>
          </cell>
          <cell r="F1588">
            <v>28464</v>
          </cell>
          <cell r="G1588" t="str">
            <v>LAKESHORE</v>
          </cell>
        </row>
        <row r="1589">
          <cell r="A1589" t="str">
            <v>TA80SPX</v>
          </cell>
          <cell r="B1589" t="str">
            <v>Superbright Sulphite Construction Paper - 9" x 12" Case - Shocking Pink</v>
          </cell>
          <cell r="C1589">
            <v>14</v>
          </cell>
          <cell r="D1589">
            <v>24538</v>
          </cell>
          <cell r="E1589">
            <v>0.16</v>
          </cell>
          <cell r="F1589">
            <v>28464</v>
          </cell>
          <cell r="G1589" t="str">
            <v>LAKESHORE</v>
          </cell>
        </row>
        <row r="1590">
          <cell r="A1590" t="str">
            <v>TA80TQX</v>
          </cell>
          <cell r="B1590" t="str">
            <v>Superbright Sulphite Construction Paper - 9" x 12" Case - Turquoise</v>
          </cell>
          <cell r="C1590">
            <v>14</v>
          </cell>
          <cell r="D1590">
            <v>24538</v>
          </cell>
          <cell r="E1590">
            <v>0.16</v>
          </cell>
          <cell r="F1590">
            <v>28464</v>
          </cell>
          <cell r="G1590" t="str">
            <v>LAKESHORE</v>
          </cell>
        </row>
        <row r="1591">
          <cell r="A1591" t="str">
            <v>TA80VTX</v>
          </cell>
          <cell r="B1591" t="str">
            <v>Superbright Sulphite Construction Paper - 9" x 12" Case - Violet</v>
          </cell>
          <cell r="C1591">
            <v>14</v>
          </cell>
          <cell r="D1591">
            <v>24538</v>
          </cell>
          <cell r="E1591">
            <v>0.16</v>
          </cell>
          <cell r="F1591">
            <v>28464</v>
          </cell>
          <cell r="G1591" t="str">
            <v>LAKESHORE</v>
          </cell>
        </row>
        <row r="1592">
          <cell r="A1592" t="str">
            <v>TA80WBX</v>
          </cell>
          <cell r="B1592" t="str">
            <v>Superbright Sulphite Construction Paper - 9" x 12" Case - Warm Brown</v>
          </cell>
          <cell r="C1592">
            <v>14</v>
          </cell>
          <cell r="D1592">
            <v>24538</v>
          </cell>
          <cell r="E1592">
            <v>0.16</v>
          </cell>
          <cell r="F1592">
            <v>28464</v>
          </cell>
          <cell r="G1592" t="str">
            <v>LAKESHORE</v>
          </cell>
        </row>
        <row r="1593">
          <cell r="A1593" t="str">
            <v>TA80WTX</v>
          </cell>
          <cell r="B1593" t="str">
            <v>Superbright Sulphite Construction Paper - 9" x 12" Case - White</v>
          </cell>
          <cell r="C1593">
            <v>14</v>
          </cell>
          <cell r="D1593">
            <v>24538</v>
          </cell>
          <cell r="E1593">
            <v>0.16</v>
          </cell>
          <cell r="F1593">
            <v>28464</v>
          </cell>
          <cell r="G1593" t="str">
            <v>LAKESHORE</v>
          </cell>
        </row>
        <row r="1594">
          <cell r="A1594" t="str">
            <v>TA80YBX</v>
          </cell>
          <cell r="B1594" t="str">
            <v>Superbright Sulphite Construction Paper - 9" x 12" Case - Royal Blue</v>
          </cell>
          <cell r="C1594">
            <v>14</v>
          </cell>
          <cell r="D1594">
            <v>24538</v>
          </cell>
          <cell r="E1594">
            <v>0.16</v>
          </cell>
          <cell r="F1594">
            <v>28464</v>
          </cell>
          <cell r="G1594" t="str">
            <v>LAKESHORE</v>
          </cell>
        </row>
        <row r="1595">
          <cell r="A1595" t="str">
            <v>TA80YEX</v>
          </cell>
          <cell r="B1595" t="str">
            <v>Superbright Sulphite Construction Paper - 9" x 12" Case - Yellow</v>
          </cell>
          <cell r="C1595">
            <v>14</v>
          </cell>
          <cell r="D1595">
            <v>24538</v>
          </cell>
          <cell r="E1595">
            <v>0.16</v>
          </cell>
          <cell r="F1595">
            <v>28464</v>
          </cell>
          <cell r="G1595" t="str">
            <v>LAKESHORE</v>
          </cell>
        </row>
        <row r="1596">
          <cell r="A1596" t="str">
            <v>TA81ACX</v>
          </cell>
          <cell r="B1596" t="str">
            <v>Superbright Sulphite Construction Paper - 12" x 18" Case - Assorted Colors</v>
          </cell>
          <cell r="C1596">
            <v>14</v>
          </cell>
          <cell r="D1596">
            <v>24538</v>
          </cell>
          <cell r="E1596">
            <v>0.16</v>
          </cell>
          <cell r="F1596">
            <v>28464</v>
          </cell>
          <cell r="G1596" t="str">
            <v>LAKESHORE</v>
          </cell>
        </row>
        <row r="1597">
          <cell r="A1597" t="str">
            <v>TA81ACX</v>
          </cell>
          <cell r="B1597" t="str">
            <v>Superbright Sulphite Construction Paper - 12" x 18" Case - Assorted Colors</v>
          </cell>
          <cell r="C1597">
            <v>14</v>
          </cell>
          <cell r="D1597">
            <v>24538</v>
          </cell>
          <cell r="E1597">
            <v>0.16</v>
          </cell>
          <cell r="F1597">
            <v>28464</v>
          </cell>
          <cell r="G1597" t="str">
            <v>LAKESHORE</v>
          </cell>
        </row>
        <row r="1598">
          <cell r="A1598" t="str">
            <v>TA81BKX</v>
          </cell>
          <cell r="B1598" t="str">
            <v>Superbright Sulphite Construction Paper - 12" x 18" Case - Black</v>
          </cell>
          <cell r="C1598">
            <v>14</v>
          </cell>
          <cell r="D1598">
            <v>24538</v>
          </cell>
          <cell r="E1598">
            <v>0.16</v>
          </cell>
          <cell r="F1598">
            <v>28464</v>
          </cell>
          <cell r="G1598" t="str">
            <v>LAKESHORE</v>
          </cell>
        </row>
        <row r="1599">
          <cell r="A1599" t="str">
            <v>TA81BKX</v>
          </cell>
          <cell r="B1599" t="str">
            <v>Superbright Sulphite Construction Paper - 12" x 18" Case - Black</v>
          </cell>
          <cell r="C1599">
            <v>14</v>
          </cell>
          <cell r="D1599">
            <v>24538</v>
          </cell>
          <cell r="E1599">
            <v>0.16</v>
          </cell>
          <cell r="F1599">
            <v>28464</v>
          </cell>
          <cell r="G1599" t="str">
            <v>LAKESHORE</v>
          </cell>
        </row>
        <row r="1600">
          <cell r="A1600" t="str">
            <v>TA81BLX</v>
          </cell>
          <cell r="B1600" t="str">
            <v>Superbright Sulphite Construction Paper - 12" x 18" Case - Brilliant Lime</v>
          </cell>
          <cell r="C1600">
            <v>14</v>
          </cell>
          <cell r="D1600">
            <v>24538</v>
          </cell>
          <cell r="E1600">
            <v>0.16</v>
          </cell>
          <cell r="F1600">
            <v>28464</v>
          </cell>
          <cell r="G1600" t="str">
            <v>LAKESHORE</v>
          </cell>
        </row>
        <row r="1601">
          <cell r="A1601" t="str">
            <v>TA81BUX</v>
          </cell>
          <cell r="B1601" t="str">
            <v>Superbright Sulphite Construction Paper - 12" x 18" Case - Blue</v>
          </cell>
          <cell r="C1601">
            <v>14</v>
          </cell>
          <cell r="D1601">
            <v>24538</v>
          </cell>
          <cell r="E1601">
            <v>0.16</v>
          </cell>
          <cell r="F1601">
            <v>28464</v>
          </cell>
          <cell r="G1601" t="str">
            <v>LAKESHORE</v>
          </cell>
        </row>
        <row r="1602">
          <cell r="A1602" t="str">
            <v>TA81GAX</v>
          </cell>
          <cell r="B1602" t="str">
            <v>Superbright Sulphite Construction Paper - 12" x 18" Case - Gray</v>
          </cell>
          <cell r="C1602">
            <v>14</v>
          </cell>
          <cell r="D1602">
            <v>24538</v>
          </cell>
          <cell r="E1602">
            <v>0.16</v>
          </cell>
          <cell r="F1602">
            <v>28464</v>
          </cell>
          <cell r="G1602" t="str">
            <v>LAKESHORE</v>
          </cell>
        </row>
        <row r="1603">
          <cell r="A1603" t="str">
            <v>TA81GAX</v>
          </cell>
          <cell r="B1603" t="str">
            <v>Superbright Sulphite Construction Paper - 12" x 18" Case - Gray</v>
          </cell>
          <cell r="C1603">
            <v>14</v>
          </cell>
          <cell r="D1603">
            <v>24538</v>
          </cell>
          <cell r="E1603">
            <v>0.16</v>
          </cell>
          <cell r="F1603">
            <v>28464</v>
          </cell>
          <cell r="G1603" t="str">
            <v>LAKESHORE</v>
          </cell>
        </row>
        <row r="1604">
          <cell r="A1604" t="str">
            <v>TA81GLX</v>
          </cell>
          <cell r="B1604" t="str">
            <v>Superbright Sulphite Construction Paper - 12" x 18" Case - Gold</v>
          </cell>
          <cell r="C1604">
            <v>14</v>
          </cell>
          <cell r="D1604">
            <v>24538</v>
          </cell>
          <cell r="E1604">
            <v>0.16</v>
          </cell>
          <cell r="F1604">
            <v>28464</v>
          </cell>
          <cell r="G1604" t="str">
            <v>LAKESHORE</v>
          </cell>
        </row>
        <row r="1605">
          <cell r="A1605" t="str">
            <v>TA81GLX</v>
          </cell>
          <cell r="B1605" t="str">
            <v>Superbright Sulphite Construction Paper - 12" x 18" Case - Gold</v>
          </cell>
          <cell r="C1605">
            <v>14</v>
          </cell>
          <cell r="D1605">
            <v>24538</v>
          </cell>
          <cell r="E1605">
            <v>0.16</v>
          </cell>
          <cell r="F1605">
            <v>28464</v>
          </cell>
          <cell r="G1605" t="str">
            <v>LAKESHORE</v>
          </cell>
        </row>
        <row r="1606">
          <cell r="A1606" t="str">
            <v>TA81HGX</v>
          </cell>
          <cell r="B1606" t="str">
            <v>Superbright Sulphite Construction Paper - 12" x 18" Case - Holiday Green</v>
          </cell>
          <cell r="C1606">
            <v>14</v>
          </cell>
          <cell r="D1606">
            <v>24538</v>
          </cell>
          <cell r="E1606">
            <v>0.16</v>
          </cell>
          <cell r="F1606">
            <v>28464</v>
          </cell>
          <cell r="G1606" t="str">
            <v>LAKESHORE</v>
          </cell>
        </row>
        <row r="1607">
          <cell r="A1607" t="str">
            <v>TA81HGX</v>
          </cell>
          <cell r="B1607" t="str">
            <v>Superbright Sulphite Construction Paper - 12" x 18" Case - Holiday Green</v>
          </cell>
          <cell r="C1607">
            <v>14</v>
          </cell>
          <cell r="D1607">
            <v>24538</v>
          </cell>
          <cell r="E1607">
            <v>0.16</v>
          </cell>
          <cell r="F1607">
            <v>28464</v>
          </cell>
          <cell r="G1607" t="str">
            <v>LAKESHORE</v>
          </cell>
        </row>
        <row r="1608">
          <cell r="A1608" t="str">
            <v>TA81HRX</v>
          </cell>
          <cell r="B1608" t="str">
            <v>Superbright Sulphite Construction Paper - 12" x 18" Case - Holiday Red</v>
          </cell>
          <cell r="C1608">
            <v>14</v>
          </cell>
          <cell r="D1608">
            <v>24538</v>
          </cell>
          <cell r="E1608">
            <v>0.16</v>
          </cell>
          <cell r="F1608">
            <v>28464</v>
          </cell>
          <cell r="G1608" t="str">
            <v>LAKESHORE</v>
          </cell>
        </row>
        <row r="1609">
          <cell r="A1609" t="str">
            <v>TA81HRX</v>
          </cell>
          <cell r="B1609" t="str">
            <v>Superbright Sulphite Construction Paper - 12" x 18" Case - Holiday Red</v>
          </cell>
          <cell r="C1609">
            <v>14</v>
          </cell>
          <cell r="D1609">
            <v>24538</v>
          </cell>
          <cell r="E1609">
            <v>0.16</v>
          </cell>
          <cell r="F1609">
            <v>28464</v>
          </cell>
          <cell r="G1609" t="str">
            <v>LAKESHORE</v>
          </cell>
        </row>
        <row r="1610">
          <cell r="A1610" t="str">
            <v>TA81MAX</v>
          </cell>
          <cell r="B1610" t="str">
            <v>Superbright Sulphite Construction Paper - 12" x 18" Case - Magenta</v>
          </cell>
          <cell r="C1610">
            <v>14</v>
          </cell>
          <cell r="D1610">
            <v>24538</v>
          </cell>
          <cell r="E1610">
            <v>0.16</v>
          </cell>
          <cell r="F1610">
            <v>28464</v>
          </cell>
          <cell r="G1610" t="str">
            <v>LAKESHORE</v>
          </cell>
        </row>
        <row r="1611">
          <cell r="A1611" t="str">
            <v>TA81MAX</v>
          </cell>
          <cell r="B1611" t="str">
            <v>Superbright Sulphite Construction Paper - 12" x 18" Case - Magenta</v>
          </cell>
          <cell r="C1611">
            <v>14</v>
          </cell>
          <cell r="D1611">
            <v>24538</v>
          </cell>
          <cell r="E1611">
            <v>0.16</v>
          </cell>
          <cell r="F1611">
            <v>28464</v>
          </cell>
          <cell r="G1611" t="str">
            <v>LAKESHORE</v>
          </cell>
        </row>
        <row r="1612">
          <cell r="A1612" t="str">
            <v>TA81PNX</v>
          </cell>
          <cell r="B1612" t="str">
            <v>Superbright Sulphite Construction Paper - 12" x 18" Case - Pink</v>
          </cell>
          <cell r="C1612">
            <v>14</v>
          </cell>
          <cell r="D1612">
            <v>24538</v>
          </cell>
          <cell r="E1612">
            <v>0.16</v>
          </cell>
          <cell r="F1612">
            <v>28464</v>
          </cell>
          <cell r="G1612" t="str">
            <v>LAKESHORE</v>
          </cell>
        </row>
        <row r="1613">
          <cell r="A1613" t="str">
            <v>TA81PNX</v>
          </cell>
          <cell r="B1613" t="str">
            <v>Superbright Sulphite Construction Paper - 12" x 18" Case - Pink</v>
          </cell>
          <cell r="C1613">
            <v>14</v>
          </cell>
          <cell r="D1613">
            <v>24538</v>
          </cell>
          <cell r="E1613">
            <v>0.16</v>
          </cell>
          <cell r="F1613">
            <v>28464</v>
          </cell>
          <cell r="G1613" t="str">
            <v>LAKESHORE</v>
          </cell>
        </row>
        <row r="1614">
          <cell r="A1614" t="str">
            <v>TA81PUX</v>
          </cell>
          <cell r="B1614" t="str">
            <v>Superbright Sulphite Construction Paper - 12" x 18" Case - Purple</v>
          </cell>
          <cell r="C1614">
            <v>14</v>
          </cell>
          <cell r="D1614">
            <v>24538</v>
          </cell>
          <cell r="E1614">
            <v>0.16</v>
          </cell>
          <cell r="F1614">
            <v>28464</v>
          </cell>
          <cell r="G1614" t="str">
            <v>LAKESHORE</v>
          </cell>
        </row>
        <row r="1615">
          <cell r="A1615" t="str">
            <v>TA81RGX</v>
          </cell>
          <cell r="B1615" t="str">
            <v>Superbright Sulphite Construction Paper - 12" x 18" Case - Orange</v>
          </cell>
          <cell r="C1615">
            <v>14</v>
          </cell>
          <cell r="D1615">
            <v>24538</v>
          </cell>
          <cell r="E1615">
            <v>0.16</v>
          </cell>
          <cell r="F1615">
            <v>28464</v>
          </cell>
          <cell r="G1615" t="str">
            <v>LAKESHORE</v>
          </cell>
        </row>
        <row r="1616">
          <cell r="A1616" t="str">
            <v>TA81SBX</v>
          </cell>
          <cell r="B1616" t="str">
            <v>Superbright Sulphite Construction Paper - 12" x 18" Case - Sky Blue</v>
          </cell>
          <cell r="C1616">
            <v>14</v>
          </cell>
          <cell r="D1616">
            <v>24538</v>
          </cell>
          <cell r="E1616">
            <v>0.16</v>
          </cell>
          <cell r="F1616">
            <v>28464</v>
          </cell>
          <cell r="G1616" t="str">
            <v>LAKESHORE</v>
          </cell>
        </row>
        <row r="1617">
          <cell r="A1617" t="str">
            <v>TA81SPX</v>
          </cell>
          <cell r="B1617" t="str">
            <v>Superbright Sulphite Construction Paper - 12" x 18" Case - Shocking Pink</v>
          </cell>
          <cell r="C1617">
            <v>14</v>
          </cell>
          <cell r="D1617">
            <v>24538</v>
          </cell>
          <cell r="E1617">
            <v>0.16</v>
          </cell>
          <cell r="F1617">
            <v>28464</v>
          </cell>
          <cell r="G1617" t="str">
            <v>LAKESHORE</v>
          </cell>
        </row>
        <row r="1618">
          <cell r="A1618" t="str">
            <v>TA81TQX</v>
          </cell>
          <cell r="B1618" t="str">
            <v>Superbright Sulphite Construction Paper - 12" x 18" Case - Turquoise</v>
          </cell>
          <cell r="C1618">
            <v>14</v>
          </cell>
          <cell r="D1618">
            <v>24538</v>
          </cell>
          <cell r="E1618">
            <v>0.16</v>
          </cell>
          <cell r="F1618">
            <v>28464</v>
          </cell>
          <cell r="G1618" t="str">
            <v>LAKESHORE</v>
          </cell>
        </row>
        <row r="1619">
          <cell r="A1619" t="str">
            <v>TA81VTX</v>
          </cell>
          <cell r="B1619" t="str">
            <v>Superbright Sulphite Construction Paper - 12" x 18" Case - Violet</v>
          </cell>
          <cell r="C1619">
            <v>14</v>
          </cell>
          <cell r="D1619">
            <v>24538</v>
          </cell>
          <cell r="E1619">
            <v>0.16</v>
          </cell>
          <cell r="F1619">
            <v>28464</v>
          </cell>
          <cell r="G1619" t="str">
            <v>LAKESHORE</v>
          </cell>
        </row>
        <row r="1620">
          <cell r="A1620" t="str">
            <v>TA81WBX</v>
          </cell>
          <cell r="B1620" t="str">
            <v>Superbright Sulphite Construction Paper - 12" x 18" Case - Warm Brown</v>
          </cell>
          <cell r="C1620">
            <v>14</v>
          </cell>
          <cell r="D1620">
            <v>24538</v>
          </cell>
          <cell r="E1620">
            <v>0.16</v>
          </cell>
          <cell r="F1620">
            <v>28464</v>
          </cell>
          <cell r="G1620" t="str">
            <v>LAKESHORE</v>
          </cell>
        </row>
        <row r="1621">
          <cell r="A1621" t="str">
            <v>TA81WTX</v>
          </cell>
          <cell r="B1621" t="str">
            <v>Superbright Sulphite Construction Paper - 12" x 18" Case - White</v>
          </cell>
          <cell r="C1621">
            <v>14</v>
          </cell>
          <cell r="D1621">
            <v>24538</v>
          </cell>
          <cell r="E1621">
            <v>0.16</v>
          </cell>
          <cell r="F1621">
            <v>28464</v>
          </cell>
          <cell r="G1621" t="str">
            <v>LAKESHORE</v>
          </cell>
        </row>
        <row r="1622">
          <cell r="A1622" t="str">
            <v>TA81YBX</v>
          </cell>
          <cell r="B1622" t="str">
            <v>Superbright Sulphite Construction Paper - 12" x 18" Case - Royal Blue</v>
          </cell>
          <cell r="C1622">
            <v>14</v>
          </cell>
          <cell r="D1622">
            <v>24538</v>
          </cell>
          <cell r="E1622">
            <v>0.16</v>
          </cell>
          <cell r="F1622">
            <v>28464</v>
          </cell>
          <cell r="G1622" t="str">
            <v>LAKESHORE</v>
          </cell>
        </row>
        <row r="1623">
          <cell r="A1623" t="str">
            <v>TA81YEX</v>
          </cell>
          <cell r="B1623" t="str">
            <v>Superbright Sulphite Construction Paper - 12" x 18" Case - Yellow</v>
          </cell>
          <cell r="C1623">
            <v>14</v>
          </cell>
          <cell r="D1623">
            <v>24538</v>
          </cell>
          <cell r="E1623">
            <v>0.16</v>
          </cell>
          <cell r="F1623">
            <v>28464</v>
          </cell>
          <cell r="G1623" t="str">
            <v>LAKESHORE</v>
          </cell>
        </row>
        <row r="1624">
          <cell r="A1624" t="str">
            <v>TD271</v>
          </cell>
          <cell r="B1624" t="str">
            <v>White Tagboard - 9" x 12"</v>
          </cell>
          <cell r="C1624">
            <v>14</v>
          </cell>
          <cell r="D1624">
            <v>1649</v>
          </cell>
          <cell r="E1624">
            <v>0.16</v>
          </cell>
          <cell r="F1624">
            <v>1913</v>
          </cell>
          <cell r="G1624" t="str">
            <v>LAKESHORE</v>
          </cell>
        </row>
        <row r="1625">
          <cell r="A1625" t="str">
            <v>TD272</v>
          </cell>
          <cell r="B1625" t="str">
            <v>Superbright Tagboard - 9" x 12"</v>
          </cell>
          <cell r="C1625">
            <v>14</v>
          </cell>
          <cell r="D1625">
            <v>3078</v>
          </cell>
          <cell r="E1625">
            <v>0.16</v>
          </cell>
          <cell r="F1625">
            <v>3570</v>
          </cell>
          <cell r="G1625" t="str">
            <v>LAKESHORE</v>
          </cell>
        </row>
        <row r="1626">
          <cell r="A1626" t="str">
            <v>TD273</v>
          </cell>
          <cell r="B1626" t="str">
            <v>White Tagboard - 12" x 18"</v>
          </cell>
          <cell r="C1626">
            <v>14</v>
          </cell>
          <cell r="D1626">
            <v>3078</v>
          </cell>
          <cell r="E1626">
            <v>0.16</v>
          </cell>
          <cell r="F1626">
            <v>3570</v>
          </cell>
          <cell r="G1626" t="str">
            <v>LAKESHORE</v>
          </cell>
        </row>
        <row r="1627">
          <cell r="A1627" t="str">
            <v>TD274</v>
          </cell>
          <cell r="B1627" t="str">
            <v>Superbright Tagboard - 12" x 18"</v>
          </cell>
          <cell r="C1627">
            <v>14</v>
          </cell>
          <cell r="D1627">
            <v>5446</v>
          </cell>
          <cell r="E1627">
            <v>0.16</v>
          </cell>
          <cell r="F1627">
            <v>6317</v>
          </cell>
          <cell r="G1627" t="str">
            <v>LAKESHORE</v>
          </cell>
        </row>
        <row r="1628">
          <cell r="A1628" t="str">
            <v>TS108</v>
          </cell>
          <cell r="B1628" t="str">
            <v>Rainbow Scratch Paper</v>
          </cell>
          <cell r="C1628">
            <v>14</v>
          </cell>
          <cell r="D1628">
            <v>2365</v>
          </cell>
          <cell r="E1628">
            <v>0.16</v>
          </cell>
          <cell r="F1628">
            <v>2743</v>
          </cell>
          <cell r="G1628" t="str">
            <v>LAKESHORE</v>
          </cell>
        </row>
        <row r="1629">
          <cell r="A1629" t="str">
            <v>BM369</v>
          </cell>
          <cell r="B1629" t="str">
            <v>Butcher Paper 4-Roll Holder/Cutter Floor Rack</v>
          </cell>
          <cell r="C1629">
            <v>15</v>
          </cell>
          <cell r="D1629">
            <v>75924</v>
          </cell>
          <cell r="E1629">
            <v>0.16</v>
          </cell>
          <cell r="F1629">
            <v>88072</v>
          </cell>
          <cell r="G1629" t="str">
            <v>LAKESHORE</v>
          </cell>
        </row>
        <row r="1630">
          <cell r="A1630" t="str">
            <v>BM370</v>
          </cell>
          <cell r="B1630" t="str">
            <v>Portable Butcher Paper 4-Roll Holder/Cutter Floor Rack</v>
          </cell>
          <cell r="C1630">
            <v>15</v>
          </cell>
          <cell r="D1630">
            <v>93980</v>
          </cell>
          <cell r="E1630">
            <v>0.16</v>
          </cell>
          <cell r="F1630">
            <v>109017</v>
          </cell>
          <cell r="G1630" t="str">
            <v>LAKESHORE</v>
          </cell>
        </row>
        <row r="1631">
          <cell r="A1631" t="str">
            <v>BM536</v>
          </cell>
          <cell r="B1631" t="str">
            <v>Butcher Paper Single Roll Holder/Cutter</v>
          </cell>
          <cell r="C1631">
            <v>15</v>
          </cell>
          <cell r="D1631">
            <v>13498</v>
          </cell>
          <cell r="E1631">
            <v>0.16</v>
          </cell>
          <cell r="F1631">
            <v>15658</v>
          </cell>
          <cell r="G1631" t="str">
            <v>LAKESHORE</v>
          </cell>
        </row>
        <row r="1632">
          <cell r="A1632" t="str">
            <v>KW5850</v>
          </cell>
          <cell r="B1632" t="str">
            <v>Art Tissue Paper - Pack of 20 Sheets</v>
          </cell>
          <cell r="C1632">
            <v>15</v>
          </cell>
          <cell r="D1632">
            <v>858</v>
          </cell>
          <cell r="E1632">
            <v>0.16</v>
          </cell>
          <cell r="F1632">
            <v>995</v>
          </cell>
          <cell r="G1632" t="str">
            <v>LAKESHORE</v>
          </cell>
        </row>
        <row r="1633">
          <cell r="A1633" t="str">
            <v>KW5851</v>
          </cell>
          <cell r="B1633" t="str">
            <v>Art Tissue Paper - Pack of 100 Sheets</v>
          </cell>
          <cell r="C1633">
            <v>15</v>
          </cell>
          <cell r="D1633">
            <v>2791</v>
          </cell>
          <cell r="E1633">
            <v>0.16</v>
          </cell>
          <cell r="F1633">
            <v>3238</v>
          </cell>
          <cell r="G1633" t="str">
            <v>LAKESHORE</v>
          </cell>
        </row>
        <row r="1634">
          <cell r="A1634" t="str">
            <v>LC653</v>
          </cell>
          <cell r="B1634" t="str">
            <v>Extra 12" Art Paper Roll</v>
          </cell>
          <cell r="C1634">
            <v>15</v>
          </cell>
          <cell r="D1634">
            <v>3818</v>
          </cell>
          <cell r="E1634">
            <v>0.16</v>
          </cell>
          <cell r="F1634">
            <v>4429</v>
          </cell>
          <cell r="G1634" t="str">
            <v>LAKESHORE</v>
          </cell>
        </row>
        <row r="1635">
          <cell r="A1635" t="str">
            <v>LC654</v>
          </cell>
          <cell r="B1635" t="str">
            <v>Super-Safe Paper Center</v>
          </cell>
          <cell r="C1635">
            <v>15</v>
          </cell>
          <cell r="D1635">
            <v>9738</v>
          </cell>
          <cell r="E1635">
            <v>0.16</v>
          </cell>
          <cell r="F1635">
            <v>11296</v>
          </cell>
          <cell r="G1635" t="str">
            <v>LAKESHORE</v>
          </cell>
        </row>
        <row r="1636">
          <cell r="A1636" t="str">
            <v>LX375BU</v>
          </cell>
          <cell r="B1636" t="str">
            <v>Duo-Finish® Butcher Paper Roll - Blue</v>
          </cell>
          <cell r="C1636">
            <v>15</v>
          </cell>
          <cell r="D1636">
            <v>21282</v>
          </cell>
          <cell r="E1636">
            <v>0.16</v>
          </cell>
          <cell r="F1636">
            <v>24687</v>
          </cell>
          <cell r="G1636" t="str">
            <v>LAKESHORE</v>
          </cell>
        </row>
        <row r="1637">
          <cell r="A1637" t="str">
            <v>LX375GR</v>
          </cell>
          <cell r="B1637" t="str">
            <v>Duo-Finish® Butcher Paper Roll - Green</v>
          </cell>
          <cell r="C1637">
            <v>15</v>
          </cell>
          <cell r="D1637">
            <v>21282</v>
          </cell>
          <cell r="E1637">
            <v>0.16</v>
          </cell>
          <cell r="F1637">
            <v>24687</v>
          </cell>
          <cell r="G1637" t="str">
            <v>LAKESHORE</v>
          </cell>
        </row>
        <row r="1638">
          <cell r="A1638" t="str">
            <v>LX375RD</v>
          </cell>
          <cell r="B1638" t="str">
            <v>Duo-Finish® Butcher Paper Roll - Red</v>
          </cell>
          <cell r="C1638">
            <v>15</v>
          </cell>
          <cell r="D1638">
            <v>21282</v>
          </cell>
          <cell r="E1638">
            <v>0.16</v>
          </cell>
          <cell r="F1638">
            <v>24687</v>
          </cell>
          <cell r="G1638" t="str">
            <v>LAKESHORE</v>
          </cell>
        </row>
        <row r="1639">
          <cell r="A1639" t="str">
            <v>LX375YE</v>
          </cell>
          <cell r="B1639" t="str">
            <v>Duo-Finish® Butcher Paper Roll - Yellow</v>
          </cell>
          <cell r="C1639">
            <v>15</v>
          </cell>
          <cell r="D1639">
            <v>21282</v>
          </cell>
          <cell r="E1639">
            <v>0.16</v>
          </cell>
          <cell r="F1639">
            <v>24687</v>
          </cell>
          <cell r="G1639" t="str">
            <v>LAKESHORE</v>
          </cell>
        </row>
        <row r="1640">
          <cell r="A1640" t="str">
            <v>LX9950</v>
          </cell>
          <cell r="B1640" t="str">
            <v>Craft Butcher Paper Roll</v>
          </cell>
          <cell r="C1640">
            <v>15</v>
          </cell>
          <cell r="D1640">
            <v>15126</v>
          </cell>
          <cell r="E1640">
            <v>0.16</v>
          </cell>
          <cell r="F1640">
            <v>17546</v>
          </cell>
          <cell r="G1640" t="str">
            <v>LAKESHORE</v>
          </cell>
        </row>
        <row r="1641">
          <cell r="A1641" t="str">
            <v>LX9990</v>
          </cell>
          <cell r="B1641" t="str">
            <v>White Butcher Paper Roll</v>
          </cell>
          <cell r="C1641">
            <v>15</v>
          </cell>
          <cell r="D1641">
            <v>16546</v>
          </cell>
          <cell r="E1641">
            <v>0.16</v>
          </cell>
          <cell r="F1641">
            <v>19193</v>
          </cell>
          <cell r="G1641" t="str">
            <v>LAKESHORE</v>
          </cell>
        </row>
        <row r="1642">
          <cell r="A1642" t="str">
            <v>RR269</v>
          </cell>
          <cell r="B1642" t="str">
            <v>Lakeshore Paper Storage Center</v>
          </cell>
          <cell r="C1642">
            <v>15</v>
          </cell>
          <cell r="D1642">
            <v>22614</v>
          </cell>
          <cell r="E1642">
            <v>0.16</v>
          </cell>
          <cell r="F1642">
            <v>26232</v>
          </cell>
          <cell r="G1642" t="str">
            <v>LAKESHORE</v>
          </cell>
        </row>
        <row r="1643">
          <cell r="A1643" t="str">
            <v>TA301AG</v>
          </cell>
          <cell r="B1643" t="str">
            <v>Apple Green Fadeless® Paper Roll - 48" x 50'</v>
          </cell>
          <cell r="C1643">
            <v>15</v>
          </cell>
          <cell r="D1643">
            <v>4499</v>
          </cell>
          <cell r="E1643">
            <v>0.16</v>
          </cell>
          <cell r="F1643">
            <v>5219</v>
          </cell>
          <cell r="G1643" t="str">
            <v>LAKESHORE</v>
          </cell>
        </row>
        <row r="1644">
          <cell r="A1644" t="str">
            <v>TA301BB</v>
          </cell>
          <cell r="B1644" t="str">
            <v>Bright Blue Fadeless® Paper Roll - 48" x 50'</v>
          </cell>
          <cell r="C1644">
            <v>15</v>
          </cell>
          <cell r="D1644">
            <v>4499</v>
          </cell>
          <cell r="E1644">
            <v>0.16</v>
          </cell>
          <cell r="F1644">
            <v>5219</v>
          </cell>
          <cell r="G1644" t="str">
            <v>LAKESHORE</v>
          </cell>
        </row>
        <row r="1645">
          <cell r="A1645" t="str">
            <v>TA301BK</v>
          </cell>
          <cell r="B1645" t="str">
            <v>Black Fadeless® Paper Roll - 48" x 50'</v>
          </cell>
          <cell r="C1645">
            <v>15</v>
          </cell>
          <cell r="D1645">
            <v>4499</v>
          </cell>
          <cell r="E1645">
            <v>0.16</v>
          </cell>
          <cell r="F1645">
            <v>5219</v>
          </cell>
          <cell r="G1645" t="str">
            <v>LAKESHORE</v>
          </cell>
        </row>
        <row r="1646">
          <cell r="A1646" t="str">
            <v>TA301BK</v>
          </cell>
          <cell r="B1646" t="str">
            <v>Black Fadeless® Paper Roll - 48" x 50'</v>
          </cell>
          <cell r="C1646">
            <v>15</v>
          </cell>
          <cell r="D1646">
            <v>4499</v>
          </cell>
          <cell r="E1646">
            <v>0.16</v>
          </cell>
          <cell r="F1646">
            <v>5219</v>
          </cell>
          <cell r="G1646" t="str">
            <v>LAKESHORE</v>
          </cell>
        </row>
        <row r="1647">
          <cell r="A1647" t="str">
            <v>TA301BR</v>
          </cell>
          <cell r="B1647" t="str">
            <v>Brown Fadeless® Paper Roll - 48" x 50'</v>
          </cell>
          <cell r="C1647">
            <v>15</v>
          </cell>
          <cell r="D1647">
            <v>4499</v>
          </cell>
          <cell r="E1647">
            <v>0.16</v>
          </cell>
          <cell r="F1647">
            <v>5219</v>
          </cell>
          <cell r="G1647" t="str">
            <v>LAKESHORE</v>
          </cell>
        </row>
        <row r="1648">
          <cell r="A1648" t="str">
            <v>TA301BR</v>
          </cell>
          <cell r="B1648" t="str">
            <v>Brown Fadeless® Paper Roll - 48" x 50'</v>
          </cell>
          <cell r="C1648">
            <v>15</v>
          </cell>
          <cell r="D1648">
            <v>4499</v>
          </cell>
          <cell r="E1648">
            <v>0.16</v>
          </cell>
          <cell r="F1648">
            <v>5219</v>
          </cell>
          <cell r="G1648" t="str">
            <v>LAKESHORE</v>
          </cell>
        </row>
        <row r="1649">
          <cell r="A1649" t="str">
            <v>TA301CY</v>
          </cell>
          <cell r="B1649" t="str">
            <v>Canary Yellow Fadeless® Paper Roll - 48" x 50'</v>
          </cell>
          <cell r="C1649">
            <v>15</v>
          </cell>
          <cell r="D1649">
            <v>4499</v>
          </cell>
          <cell r="E1649">
            <v>0.16</v>
          </cell>
          <cell r="F1649">
            <v>5219</v>
          </cell>
          <cell r="G1649" t="str">
            <v>LAKESHORE</v>
          </cell>
        </row>
        <row r="1650">
          <cell r="A1650" t="str">
            <v>TA301CY</v>
          </cell>
          <cell r="B1650" t="str">
            <v>Canary Yellow Fadeless® Paper Roll - 48" x 50'</v>
          </cell>
          <cell r="C1650">
            <v>15</v>
          </cell>
          <cell r="D1650">
            <v>4499</v>
          </cell>
          <cell r="E1650">
            <v>0.16</v>
          </cell>
          <cell r="F1650">
            <v>5219</v>
          </cell>
          <cell r="G1650" t="str">
            <v>LAKESHORE</v>
          </cell>
        </row>
        <row r="1651">
          <cell r="A1651" t="str">
            <v>TA301EG</v>
          </cell>
          <cell r="B1651" t="str">
            <v>Emerald Green Fadeless® Paper Roll - 48" x 50'</v>
          </cell>
          <cell r="C1651">
            <v>15</v>
          </cell>
          <cell r="D1651">
            <v>4499</v>
          </cell>
          <cell r="E1651">
            <v>0.16</v>
          </cell>
          <cell r="F1651">
            <v>5219</v>
          </cell>
          <cell r="G1651" t="str">
            <v>LAKESHORE</v>
          </cell>
        </row>
        <row r="1652">
          <cell r="A1652" t="str">
            <v>TA301EG</v>
          </cell>
          <cell r="B1652" t="str">
            <v>Emerald Green Fadeless® Paper Roll - 48" x 50'</v>
          </cell>
          <cell r="C1652">
            <v>15</v>
          </cell>
          <cell r="D1652">
            <v>4499</v>
          </cell>
          <cell r="E1652">
            <v>0.16</v>
          </cell>
          <cell r="F1652">
            <v>5219</v>
          </cell>
          <cell r="G1652" t="str">
            <v>LAKESHORE</v>
          </cell>
        </row>
        <row r="1653">
          <cell r="A1653" t="str">
            <v>TA301FR</v>
          </cell>
          <cell r="B1653" t="str">
            <v>Flame Red Fadeless® Paper Roll - 48" x 50'</v>
          </cell>
          <cell r="C1653">
            <v>15</v>
          </cell>
          <cell r="D1653">
            <v>4499</v>
          </cell>
          <cell r="E1653">
            <v>0.16</v>
          </cell>
          <cell r="F1653">
            <v>5219</v>
          </cell>
          <cell r="G1653" t="str">
            <v>LAKESHORE</v>
          </cell>
        </row>
        <row r="1654">
          <cell r="A1654" t="str">
            <v>TA301FR</v>
          </cell>
          <cell r="B1654" t="str">
            <v>Flame Red Fadeless® Paper Roll - 48" x 50'</v>
          </cell>
          <cell r="C1654">
            <v>15</v>
          </cell>
          <cell r="D1654">
            <v>4499</v>
          </cell>
          <cell r="E1654">
            <v>0.16</v>
          </cell>
          <cell r="F1654">
            <v>5219</v>
          </cell>
          <cell r="G1654" t="str">
            <v>LAKESHORE</v>
          </cell>
        </row>
        <row r="1655">
          <cell r="A1655" t="str">
            <v>TA301LB</v>
          </cell>
          <cell r="B1655" t="str">
            <v>Light Blue Fadeless® Paper Roll - 48" x 50'</v>
          </cell>
          <cell r="C1655">
            <v>15</v>
          </cell>
          <cell r="D1655">
            <v>4499</v>
          </cell>
          <cell r="E1655">
            <v>0.16</v>
          </cell>
          <cell r="F1655">
            <v>5219</v>
          </cell>
          <cell r="G1655" t="str">
            <v>LAKESHORE</v>
          </cell>
        </row>
        <row r="1656">
          <cell r="A1656" t="str">
            <v>TA301RG</v>
          </cell>
          <cell r="B1656" t="str">
            <v>Orange Fadeless® Paper Roll - 48" x 50'</v>
          </cell>
          <cell r="C1656">
            <v>15</v>
          </cell>
          <cell r="D1656">
            <v>4499</v>
          </cell>
          <cell r="E1656">
            <v>0.16</v>
          </cell>
          <cell r="F1656">
            <v>5219</v>
          </cell>
          <cell r="G1656" t="str">
            <v>LAKESHORE</v>
          </cell>
        </row>
        <row r="1657">
          <cell r="A1657" t="str">
            <v>TA301VT</v>
          </cell>
          <cell r="B1657" t="str">
            <v>Violet Fadeless® Paper Roll - 48" x 50'</v>
          </cell>
          <cell r="C1657">
            <v>15</v>
          </cell>
          <cell r="D1657">
            <v>4499</v>
          </cell>
          <cell r="E1657">
            <v>0.16</v>
          </cell>
          <cell r="F1657">
            <v>5219</v>
          </cell>
          <cell r="G1657" t="str">
            <v>LAKESHORE</v>
          </cell>
        </row>
        <row r="1658">
          <cell r="A1658" t="str">
            <v>TA301WT</v>
          </cell>
          <cell r="B1658" t="str">
            <v>White Fadeless® Paper Roll - 48" x 50'</v>
          </cell>
          <cell r="C1658">
            <v>15</v>
          </cell>
          <cell r="D1658">
            <v>4499</v>
          </cell>
          <cell r="E1658">
            <v>0.16</v>
          </cell>
          <cell r="F1658">
            <v>5219</v>
          </cell>
          <cell r="G1658" t="str">
            <v>LAKESHORE</v>
          </cell>
        </row>
        <row r="1659">
          <cell r="A1659" t="str">
            <v>TA301YB</v>
          </cell>
          <cell r="B1659" t="str">
            <v>Royal Blue Fadeless® Paper Roll - 48" x 50'</v>
          </cell>
          <cell r="C1659">
            <v>15</v>
          </cell>
          <cell r="D1659">
            <v>4499</v>
          </cell>
          <cell r="E1659">
            <v>0.16</v>
          </cell>
          <cell r="F1659">
            <v>5219</v>
          </cell>
          <cell r="G1659" t="str">
            <v>LAKESHORE</v>
          </cell>
        </row>
        <row r="1660">
          <cell r="A1660" t="str">
            <v>TA5420</v>
          </cell>
          <cell r="B1660" t="str">
            <v>Double-Sided White Posterboard - 100 Sheets</v>
          </cell>
          <cell r="C1660">
            <v>15</v>
          </cell>
          <cell r="D1660">
            <v>13261</v>
          </cell>
          <cell r="E1660">
            <v>0.16</v>
          </cell>
          <cell r="F1660">
            <v>15383</v>
          </cell>
          <cell r="G1660" t="str">
            <v>LAKESHORE</v>
          </cell>
        </row>
        <row r="1661">
          <cell r="A1661" t="str">
            <v>TA5447</v>
          </cell>
          <cell r="B1661" t="str">
            <v>Double-Sided Color Posterboard - 100 Sheets</v>
          </cell>
          <cell r="C1661">
            <v>15</v>
          </cell>
          <cell r="D1661">
            <v>15333</v>
          </cell>
          <cell r="E1661">
            <v>0.16</v>
          </cell>
          <cell r="F1661">
            <v>17786</v>
          </cell>
          <cell r="G1661" t="str">
            <v>LAKESHORE</v>
          </cell>
        </row>
        <row r="1662">
          <cell r="A1662" t="str">
            <v>AA696</v>
          </cell>
          <cell r="B1662" t="str">
            <v>Lakeshore Scissors Center</v>
          </cell>
          <cell r="C1662">
            <v>16</v>
          </cell>
          <cell r="D1662">
            <v>7000</v>
          </cell>
          <cell r="E1662">
            <v>0.16</v>
          </cell>
          <cell r="F1662">
            <v>8120</v>
          </cell>
          <cell r="G1662" t="str">
            <v>LAKESHORE</v>
          </cell>
        </row>
        <row r="1663">
          <cell r="A1663" t="str">
            <v>GA351</v>
          </cell>
          <cell r="B1663" t="str">
            <v>Easy-Punch Alphabet</v>
          </cell>
          <cell r="C1663">
            <v>16</v>
          </cell>
          <cell r="D1663">
            <v>16250</v>
          </cell>
          <cell r="E1663">
            <v>0.16</v>
          </cell>
          <cell r="F1663">
            <v>18850</v>
          </cell>
          <cell r="G1663" t="str">
            <v>LAKESHORE</v>
          </cell>
        </row>
        <row r="1664">
          <cell r="A1664" t="str">
            <v>GA355</v>
          </cell>
          <cell r="B1664" t="str">
            <v>Easy-Punch Design Shapes</v>
          </cell>
          <cell r="C1664">
            <v>16</v>
          </cell>
          <cell r="D1664">
            <v>6364</v>
          </cell>
          <cell r="E1664">
            <v>0.16</v>
          </cell>
          <cell r="F1664">
            <v>7382</v>
          </cell>
          <cell r="G1664" t="str">
            <v>LAKESHORE</v>
          </cell>
        </row>
        <row r="1665">
          <cell r="A1665" t="str">
            <v>GG173</v>
          </cell>
          <cell r="B1665" t="str">
            <v>Crinkle-Cut Craft Scissors Center</v>
          </cell>
          <cell r="C1665">
            <v>16</v>
          </cell>
          <cell r="D1665">
            <v>8033</v>
          </cell>
          <cell r="E1665">
            <v>0.16</v>
          </cell>
          <cell r="F1665">
            <v>9318</v>
          </cell>
          <cell r="G1665" t="str">
            <v>LAKESHORE</v>
          </cell>
        </row>
        <row r="1666">
          <cell r="A1666" t="str">
            <v>GG174</v>
          </cell>
          <cell r="B1666" t="str">
            <v>Crinkle-Cut Craft Scissors - Set of 12</v>
          </cell>
          <cell r="C1666">
            <v>16</v>
          </cell>
          <cell r="D1666">
            <v>3839</v>
          </cell>
          <cell r="E1666">
            <v>0.16</v>
          </cell>
          <cell r="F1666">
            <v>4453</v>
          </cell>
          <cell r="G1666" t="str">
            <v>LAKESHORE</v>
          </cell>
        </row>
        <row r="1667">
          <cell r="A1667" t="str">
            <v>GS454</v>
          </cell>
          <cell r="B1667" t="str">
            <v>Safety Scissors</v>
          </cell>
          <cell r="C1667">
            <v>16</v>
          </cell>
          <cell r="D1667">
            <v>337</v>
          </cell>
          <cell r="E1667">
            <v>0.16</v>
          </cell>
          <cell r="F1667">
            <v>391</v>
          </cell>
          <cell r="G1667" t="str">
            <v>LAKESHORE</v>
          </cell>
        </row>
        <row r="1668">
          <cell r="A1668" t="str">
            <v>GS454Z</v>
          </cell>
          <cell r="B1668" t="str">
            <v>Safety Scissors - Set of 12</v>
          </cell>
          <cell r="C1668">
            <v>16</v>
          </cell>
          <cell r="D1668">
            <v>3966</v>
          </cell>
          <cell r="E1668">
            <v>0.16</v>
          </cell>
          <cell r="F1668">
            <v>4601</v>
          </cell>
          <cell r="G1668" t="str">
            <v>LAKESHORE</v>
          </cell>
        </row>
        <row r="1669">
          <cell r="A1669" t="str">
            <v>LL156</v>
          </cell>
          <cell r="B1669" t="str">
            <v>Lakeshore Blunt-Tip Scissors - Set of 12</v>
          </cell>
          <cell r="C1669">
            <v>16</v>
          </cell>
          <cell r="D1669">
            <v>2797</v>
          </cell>
          <cell r="E1669">
            <v>0.16</v>
          </cell>
          <cell r="F1669">
            <v>3245</v>
          </cell>
          <cell r="G1669" t="str">
            <v>LAKESHORE</v>
          </cell>
        </row>
        <row r="1670">
          <cell r="A1670" t="str">
            <v>TS281</v>
          </cell>
          <cell r="B1670" t="str">
            <v>Easy-Squeeze Scissors</v>
          </cell>
          <cell r="C1670">
            <v>16</v>
          </cell>
          <cell r="D1670">
            <v>548</v>
          </cell>
          <cell r="E1670">
            <v>0.16</v>
          </cell>
          <cell r="F1670">
            <v>636</v>
          </cell>
          <cell r="G1670" t="str">
            <v>LAKESHORE</v>
          </cell>
        </row>
        <row r="1671">
          <cell r="A1671" t="str">
            <v>TS281Z</v>
          </cell>
          <cell r="B1671" t="str">
            <v>Easy-Squeeze Scissors - Set of 12</v>
          </cell>
          <cell r="C1671">
            <v>16</v>
          </cell>
          <cell r="D1671">
            <v>6305</v>
          </cell>
          <cell r="E1671">
            <v>0.16</v>
          </cell>
          <cell r="F1671">
            <v>7314</v>
          </cell>
          <cell r="G1671" t="str">
            <v>LAKESHORE</v>
          </cell>
        </row>
        <row r="1672">
          <cell r="A1672" t="str">
            <v>TS547</v>
          </cell>
          <cell r="B1672" t="str">
            <v>Best-Buy Blunt-Tip Scissors</v>
          </cell>
          <cell r="C1672">
            <v>16</v>
          </cell>
          <cell r="D1672">
            <v>234</v>
          </cell>
          <cell r="E1672">
            <v>0.16</v>
          </cell>
          <cell r="F1672">
            <v>271</v>
          </cell>
          <cell r="G1672" t="str">
            <v>LAKESHORE</v>
          </cell>
        </row>
        <row r="1673">
          <cell r="A1673" t="str">
            <v>TS547Z</v>
          </cell>
          <cell r="B1673" t="str">
            <v>Best-Buy Blunt-Tip Scissors - Set of 12</v>
          </cell>
          <cell r="C1673">
            <v>16</v>
          </cell>
          <cell r="D1673">
            <v>2735</v>
          </cell>
          <cell r="E1673">
            <v>0.16</v>
          </cell>
          <cell r="F1673">
            <v>3173</v>
          </cell>
          <cell r="G1673" t="str">
            <v>LAKESHORE</v>
          </cell>
        </row>
        <row r="1674">
          <cell r="A1674" t="str">
            <v>TS548</v>
          </cell>
          <cell r="B1674" t="str">
            <v>Best-Buy Pointed-Tip Scissors</v>
          </cell>
          <cell r="C1674">
            <v>16</v>
          </cell>
          <cell r="D1674">
            <v>234</v>
          </cell>
          <cell r="E1674">
            <v>0.16</v>
          </cell>
          <cell r="F1674">
            <v>271</v>
          </cell>
          <cell r="G1674" t="str">
            <v>LAKESHORE</v>
          </cell>
        </row>
        <row r="1675">
          <cell r="A1675" t="str">
            <v>TS548Z</v>
          </cell>
          <cell r="B1675" t="str">
            <v>Best-Buy Pointed-Tip Scissors - Set of 12</v>
          </cell>
          <cell r="C1675">
            <v>16</v>
          </cell>
          <cell r="D1675">
            <v>2735</v>
          </cell>
          <cell r="E1675">
            <v>0.16</v>
          </cell>
          <cell r="F1675">
            <v>3173</v>
          </cell>
          <cell r="G1675" t="str">
            <v>LAKESHORE</v>
          </cell>
        </row>
        <row r="1676">
          <cell r="A1676" t="str">
            <v>CA110</v>
          </cell>
          <cell r="B1676" t="str">
            <v>Mavalus® Stick Anywhere Tape Pack - White</v>
          </cell>
          <cell r="C1676">
            <v>17</v>
          </cell>
          <cell r="D1676">
            <v>4727</v>
          </cell>
          <cell r="E1676">
            <v>0.16</v>
          </cell>
          <cell r="F1676">
            <v>5483</v>
          </cell>
          <cell r="G1676" t="str">
            <v>LAKESHORE</v>
          </cell>
        </row>
        <row r="1677">
          <cell r="A1677" t="str">
            <v>CA115</v>
          </cell>
          <cell r="B1677" t="str">
            <v>Mavalus® Stick Anywhere Tape Pack - Bright Colors</v>
          </cell>
          <cell r="C1677">
            <v>17</v>
          </cell>
          <cell r="D1677">
            <v>4727</v>
          </cell>
          <cell r="E1677">
            <v>0.16</v>
          </cell>
          <cell r="F1677">
            <v>5483</v>
          </cell>
          <cell r="G1677" t="str">
            <v>LAKESHORE</v>
          </cell>
        </row>
        <row r="1678">
          <cell r="A1678" t="str">
            <v>CA454</v>
          </cell>
          <cell r="B1678" t="str">
            <v>Clear Adhesive Roll - 20' x 18"</v>
          </cell>
          <cell r="C1678">
            <v>17</v>
          </cell>
          <cell r="D1678">
            <v>2309</v>
          </cell>
          <cell r="E1678">
            <v>0.16</v>
          </cell>
          <cell r="F1678">
            <v>2678</v>
          </cell>
          <cell r="G1678" t="str">
            <v>LAKESHORE</v>
          </cell>
        </row>
        <row r="1679">
          <cell r="A1679" t="str">
            <v>CA455</v>
          </cell>
          <cell r="B1679" t="str">
            <v>Clear Adhesive Roll - 60' x 18"</v>
          </cell>
          <cell r="C1679">
            <v>17</v>
          </cell>
          <cell r="D1679">
            <v>6660</v>
          </cell>
          <cell r="E1679">
            <v>0.16</v>
          </cell>
          <cell r="F1679">
            <v>7726</v>
          </cell>
          <cell r="G1679" t="str">
            <v>LAKESHORE</v>
          </cell>
        </row>
        <row r="1680">
          <cell r="A1680" t="str">
            <v>HH144</v>
          </cell>
          <cell r="B1680" t="str">
            <v>Glue Pump</v>
          </cell>
          <cell r="C1680">
            <v>17</v>
          </cell>
          <cell r="D1680">
            <v>4777</v>
          </cell>
          <cell r="E1680">
            <v>0.16</v>
          </cell>
          <cell r="F1680">
            <v>5541</v>
          </cell>
          <cell r="G1680" t="str">
            <v>LAKESHORE</v>
          </cell>
        </row>
        <row r="1681">
          <cell r="A1681" t="str">
            <v>LA412</v>
          </cell>
          <cell r="B1681" t="str">
            <v>Glitter Glue Painters - Set of 12</v>
          </cell>
          <cell r="C1681">
            <v>17</v>
          </cell>
          <cell r="D1681">
            <v>3863</v>
          </cell>
          <cell r="E1681">
            <v>0.16</v>
          </cell>
          <cell r="F1681">
            <v>4481</v>
          </cell>
          <cell r="G1681" t="str">
            <v>LAKESHORE</v>
          </cell>
        </row>
        <row r="1682">
          <cell r="A1682" t="str">
            <v>LM923</v>
          </cell>
          <cell r="B1682" t="str">
            <v>Super-Safe 1" Craft Tape Center</v>
          </cell>
          <cell r="C1682">
            <v>17</v>
          </cell>
          <cell r="D1682">
            <v>17375</v>
          </cell>
          <cell r="E1682">
            <v>0.16</v>
          </cell>
          <cell r="F1682">
            <v>20155</v>
          </cell>
          <cell r="G1682" t="str">
            <v>LAKESHORE</v>
          </cell>
        </row>
        <row r="1683">
          <cell r="A1683" t="str">
            <v>LM927</v>
          </cell>
          <cell r="B1683" t="str">
            <v>Super-Safe 1/2" Craft Tape Center</v>
          </cell>
          <cell r="C1683">
            <v>17</v>
          </cell>
          <cell r="D1683">
            <v>10404</v>
          </cell>
          <cell r="E1683">
            <v>0.16</v>
          </cell>
          <cell r="F1683">
            <v>12069</v>
          </cell>
          <cell r="G1683" t="str">
            <v>LAKESHORE</v>
          </cell>
        </row>
        <row r="1684">
          <cell r="A1684" t="str">
            <v>RS262</v>
          </cell>
          <cell r="B1684" t="str">
            <v>Best-Buy School Glue - Pint</v>
          </cell>
          <cell r="C1684">
            <v>17</v>
          </cell>
          <cell r="D1684">
            <v>633</v>
          </cell>
          <cell r="E1684">
            <v>0.16</v>
          </cell>
          <cell r="F1684">
            <v>734</v>
          </cell>
          <cell r="G1684" t="str">
            <v>LAKESHORE</v>
          </cell>
        </row>
        <row r="1685">
          <cell r="A1685" t="str">
            <v>RS263</v>
          </cell>
          <cell r="B1685" t="str">
            <v>Best-Buy School Glue - Quart</v>
          </cell>
          <cell r="C1685">
            <v>17</v>
          </cell>
          <cell r="D1685">
            <v>1146</v>
          </cell>
          <cell r="E1685">
            <v>0.16</v>
          </cell>
          <cell r="F1685">
            <v>1329</v>
          </cell>
          <cell r="G1685" t="str">
            <v>LAKESHORE</v>
          </cell>
        </row>
        <row r="1686">
          <cell r="A1686" t="str">
            <v>RS264</v>
          </cell>
          <cell r="B1686" t="str">
            <v>Best-Buy School Glue - Gallon</v>
          </cell>
          <cell r="C1686">
            <v>17</v>
          </cell>
          <cell r="D1686">
            <v>3549</v>
          </cell>
          <cell r="E1686">
            <v>0.16</v>
          </cell>
          <cell r="F1686">
            <v>4117</v>
          </cell>
          <cell r="G1686" t="str">
            <v>LAKESHORE</v>
          </cell>
        </row>
        <row r="1687">
          <cell r="A1687" t="str">
            <v>RS4</v>
          </cell>
          <cell r="B1687" t="str">
            <v>Best-Buy School Glue - 4-Ounce Bottle</v>
          </cell>
          <cell r="C1687">
            <v>17</v>
          </cell>
          <cell r="D1687">
            <v>240</v>
          </cell>
          <cell r="E1687">
            <v>0.16</v>
          </cell>
          <cell r="F1687">
            <v>278</v>
          </cell>
          <cell r="G1687" t="str">
            <v>LAKESHORE</v>
          </cell>
        </row>
        <row r="1688">
          <cell r="A1688" t="str">
            <v>SD742</v>
          </cell>
          <cell r="B1688" t="str">
            <v>1" Craft Tape Pack - Bright Colors</v>
          </cell>
          <cell r="C1688">
            <v>17</v>
          </cell>
          <cell r="D1688">
            <v>6183</v>
          </cell>
          <cell r="E1688">
            <v>0.16</v>
          </cell>
          <cell r="F1688">
            <v>7172</v>
          </cell>
          <cell r="G1688" t="str">
            <v>LAKESHORE</v>
          </cell>
        </row>
        <row r="1689">
          <cell r="A1689" t="str">
            <v>SD743</v>
          </cell>
          <cell r="B1689" t="str">
            <v>1" Craft Tape Pack - Pastel Colors</v>
          </cell>
          <cell r="C1689">
            <v>17</v>
          </cell>
          <cell r="D1689">
            <v>6183</v>
          </cell>
          <cell r="E1689">
            <v>0.16</v>
          </cell>
          <cell r="F1689">
            <v>7172</v>
          </cell>
          <cell r="G1689" t="str">
            <v>LAKESHORE</v>
          </cell>
        </row>
        <row r="1690">
          <cell r="A1690" t="str">
            <v>SD748</v>
          </cell>
          <cell r="B1690" t="str">
            <v>1/2" Craft Tape Pack</v>
          </cell>
          <cell r="C1690">
            <v>17</v>
          </cell>
          <cell r="D1690">
            <v>6778</v>
          </cell>
          <cell r="E1690">
            <v>0.16</v>
          </cell>
          <cell r="F1690">
            <v>7862</v>
          </cell>
          <cell r="G1690" t="str">
            <v>LAKESHORE</v>
          </cell>
        </row>
        <row r="1691">
          <cell r="A1691" t="str">
            <v>TT505</v>
          </cell>
          <cell r="B1691" t="str">
            <v>Lakeshore Glue Stick</v>
          </cell>
          <cell r="C1691">
            <v>17</v>
          </cell>
          <cell r="D1691">
            <v>104</v>
          </cell>
          <cell r="E1691">
            <v>0.16</v>
          </cell>
          <cell r="F1691">
            <v>121</v>
          </cell>
          <cell r="G1691" t="str">
            <v>LAKESHORE</v>
          </cell>
        </row>
        <row r="1692">
          <cell r="A1692" t="str">
            <v>TT505Z</v>
          </cell>
          <cell r="B1692" t="str">
            <v>Lakeshore Glue Stick - Set of 12</v>
          </cell>
          <cell r="C1692">
            <v>17</v>
          </cell>
          <cell r="D1692">
            <v>1154</v>
          </cell>
          <cell r="E1692">
            <v>0.16</v>
          </cell>
          <cell r="F1692">
            <v>1339</v>
          </cell>
          <cell r="G1692" t="str">
            <v>LAKESHORE</v>
          </cell>
        </row>
        <row r="1693">
          <cell r="A1693" t="str">
            <v>TT506</v>
          </cell>
          <cell r="B1693" t="str">
            <v>Lakeshore Jumbo Glue Stick</v>
          </cell>
          <cell r="C1693">
            <v>17</v>
          </cell>
          <cell r="D1693">
            <v>222</v>
          </cell>
          <cell r="E1693">
            <v>0.16</v>
          </cell>
          <cell r="F1693">
            <v>258</v>
          </cell>
          <cell r="G1693" t="str">
            <v>LAKESHORE</v>
          </cell>
        </row>
        <row r="1694">
          <cell r="A1694" t="str">
            <v>TT506Z</v>
          </cell>
          <cell r="B1694" t="str">
            <v>Lakeshore Jumbo Glue Stick - Set of 12</v>
          </cell>
          <cell r="C1694">
            <v>17</v>
          </cell>
          <cell r="D1694">
            <v>2575</v>
          </cell>
          <cell r="E1694">
            <v>0.16</v>
          </cell>
          <cell r="F1694">
            <v>2987</v>
          </cell>
          <cell r="G1694" t="str">
            <v>LAKESHORE</v>
          </cell>
        </row>
        <row r="1695">
          <cell r="A1695" t="str">
            <v>YD500</v>
          </cell>
          <cell r="B1695" t="str">
            <v>Peel &amp; Stick Magnetic Tape Pack</v>
          </cell>
          <cell r="C1695">
            <v>17</v>
          </cell>
          <cell r="D1695">
            <v>4470</v>
          </cell>
          <cell r="E1695">
            <v>0.16</v>
          </cell>
          <cell r="F1695">
            <v>5185</v>
          </cell>
          <cell r="G1695" t="str">
            <v>LAKESHORE</v>
          </cell>
        </row>
        <row r="1696">
          <cell r="A1696" t="str">
            <v>BA7112</v>
          </cell>
          <cell r="B1696" t="str">
            <v>Pipe Stems - Set of 100</v>
          </cell>
          <cell r="C1696">
            <v>18</v>
          </cell>
          <cell r="D1696">
            <v>438</v>
          </cell>
          <cell r="E1696">
            <v>0.16</v>
          </cell>
          <cell r="F1696">
            <v>508</v>
          </cell>
          <cell r="G1696" t="str">
            <v>LAKESHORE</v>
          </cell>
        </row>
        <row r="1697">
          <cell r="A1697" t="str">
            <v>BA8112</v>
          </cell>
          <cell r="B1697" t="str">
            <v>Pom-Poms - Set of 100</v>
          </cell>
          <cell r="C1697">
            <v>18</v>
          </cell>
          <cell r="D1697">
            <v>681</v>
          </cell>
          <cell r="E1697">
            <v>0.16</v>
          </cell>
          <cell r="F1697">
            <v>790</v>
          </cell>
          <cell r="G1697" t="str">
            <v>LAKESHORE</v>
          </cell>
        </row>
        <row r="1698">
          <cell r="A1698" t="str">
            <v>BA8150</v>
          </cell>
          <cell r="B1698" t="str">
            <v>Pom-Poms - Set of 300</v>
          </cell>
          <cell r="C1698">
            <v>18</v>
          </cell>
          <cell r="D1698">
            <v>1735</v>
          </cell>
          <cell r="E1698">
            <v>0.16</v>
          </cell>
          <cell r="F1698">
            <v>2013</v>
          </cell>
          <cell r="G1698" t="str">
            <v>LAKESHORE</v>
          </cell>
        </row>
        <row r="1699">
          <cell r="A1699" t="str">
            <v>BA9112</v>
          </cell>
          <cell r="B1699" t="str">
            <v>Pipe Stems - Set of 1,000</v>
          </cell>
          <cell r="C1699">
            <v>18</v>
          </cell>
          <cell r="D1699">
            <v>4159</v>
          </cell>
          <cell r="E1699">
            <v>0.16</v>
          </cell>
          <cell r="F1699">
            <v>4824</v>
          </cell>
          <cell r="G1699" t="str">
            <v>LAKESHORE</v>
          </cell>
        </row>
        <row r="1700">
          <cell r="A1700" t="str">
            <v>BJ2580</v>
          </cell>
          <cell r="B1700" t="str">
            <v>Wiggly Eyes - Set of 300</v>
          </cell>
          <cell r="C1700">
            <v>18</v>
          </cell>
          <cell r="D1700">
            <v>929</v>
          </cell>
          <cell r="E1700">
            <v>0.16</v>
          </cell>
          <cell r="F1700">
            <v>1078</v>
          </cell>
          <cell r="G1700" t="str">
            <v>LAKESHORE</v>
          </cell>
        </row>
        <row r="1701">
          <cell r="A1701" t="str">
            <v>BJ2582</v>
          </cell>
          <cell r="B1701" t="str">
            <v>Wiggly Eyes - Set of 1,000</v>
          </cell>
          <cell r="C1701">
            <v>18</v>
          </cell>
          <cell r="D1701">
            <v>2516</v>
          </cell>
          <cell r="E1701">
            <v>0.16</v>
          </cell>
          <cell r="F1701">
            <v>2919</v>
          </cell>
          <cell r="G1701" t="str">
            <v>LAKESHORE</v>
          </cell>
        </row>
        <row r="1702">
          <cell r="A1702" t="str">
            <v>BJ9610X</v>
          </cell>
          <cell r="B1702" t="str">
            <v>Glitter Jumbo Jars - Set of 6</v>
          </cell>
          <cell r="C1702">
            <v>18</v>
          </cell>
          <cell r="D1702">
            <v>6186</v>
          </cell>
          <cell r="E1702">
            <v>0.16</v>
          </cell>
          <cell r="F1702">
            <v>7176</v>
          </cell>
          <cell r="G1702" t="str">
            <v>LAKESHORE</v>
          </cell>
        </row>
        <row r="1703">
          <cell r="A1703" t="str">
            <v>BY453</v>
          </cell>
          <cell r="B1703" t="str">
            <v>Colored Wiggly Eyes - Set of 300</v>
          </cell>
          <cell r="C1703">
            <v>18</v>
          </cell>
          <cell r="D1703">
            <v>1326</v>
          </cell>
          <cell r="E1703">
            <v>0.16</v>
          </cell>
          <cell r="F1703">
            <v>1538</v>
          </cell>
          <cell r="G1703" t="str">
            <v>LAKESHORE</v>
          </cell>
        </row>
        <row r="1704">
          <cell r="A1704" t="str">
            <v>BY455</v>
          </cell>
          <cell r="B1704" t="str">
            <v>Colored Wiggly Eyes - Set of 1,000</v>
          </cell>
          <cell r="C1704">
            <v>18</v>
          </cell>
          <cell r="D1704">
            <v>3656</v>
          </cell>
          <cell r="E1704">
            <v>0.16</v>
          </cell>
          <cell r="F1704">
            <v>4241</v>
          </cell>
          <cell r="G1704" t="str">
            <v>LAKESHORE</v>
          </cell>
        </row>
        <row r="1705">
          <cell r="A1705" t="str">
            <v>DW2990</v>
          </cell>
          <cell r="B1705" t="str">
            <v>Jumbo Craft Sticks</v>
          </cell>
          <cell r="C1705">
            <v>18</v>
          </cell>
          <cell r="D1705">
            <v>500</v>
          </cell>
          <cell r="E1705">
            <v>0.16</v>
          </cell>
          <cell r="F1705">
            <v>580</v>
          </cell>
          <cell r="G1705" t="str">
            <v>LAKESHORE</v>
          </cell>
        </row>
        <row r="1706">
          <cell r="A1706" t="str">
            <v>FG289</v>
          </cell>
          <cell r="B1706" t="str">
            <v>Fruit-Scented Stickers - Variety Pack</v>
          </cell>
          <cell r="C1706">
            <v>18</v>
          </cell>
          <cell r="D1706">
            <v>3463</v>
          </cell>
          <cell r="E1706">
            <v>0.16</v>
          </cell>
          <cell r="F1706">
            <v>4017</v>
          </cell>
          <cell r="G1706" t="str">
            <v>LAKESHORE</v>
          </cell>
        </row>
        <row r="1707">
          <cell r="A1707" t="str">
            <v>FT2496</v>
          </cell>
          <cell r="B1707" t="str">
            <v>Craft Sticks</v>
          </cell>
          <cell r="C1707">
            <v>18</v>
          </cell>
          <cell r="D1707">
            <v>1983</v>
          </cell>
          <cell r="E1707">
            <v>0.16</v>
          </cell>
          <cell r="F1707">
            <v>2300</v>
          </cell>
          <cell r="G1707" t="str">
            <v>LAKESHORE</v>
          </cell>
        </row>
        <row r="1708">
          <cell r="A1708" t="str">
            <v>HL125</v>
          </cell>
          <cell r="B1708" t="str">
            <v>Jumbo Colored Craft Sticks</v>
          </cell>
          <cell r="C1708">
            <v>18</v>
          </cell>
          <cell r="D1708">
            <v>622</v>
          </cell>
          <cell r="E1708">
            <v>0.16</v>
          </cell>
          <cell r="F1708">
            <v>722</v>
          </cell>
          <cell r="G1708" t="str">
            <v>LAKESHORE</v>
          </cell>
        </row>
        <row r="1709">
          <cell r="A1709" t="str">
            <v>HL150</v>
          </cell>
          <cell r="B1709" t="str">
            <v>Colored Craft Sticks</v>
          </cell>
          <cell r="C1709">
            <v>18</v>
          </cell>
          <cell r="D1709">
            <v>1862</v>
          </cell>
          <cell r="E1709">
            <v>0.16</v>
          </cell>
          <cell r="F1709">
            <v>2160</v>
          </cell>
          <cell r="G1709" t="str">
            <v>LAKESHORE</v>
          </cell>
        </row>
        <row r="1710">
          <cell r="A1710" t="str">
            <v>LA716</v>
          </cell>
          <cell r="B1710" t="str">
            <v>Hair-Colors Crinkle Strips</v>
          </cell>
          <cell r="C1710">
            <v>18</v>
          </cell>
          <cell r="D1710">
            <v>2649</v>
          </cell>
          <cell r="E1710">
            <v>0.16</v>
          </cell>
          <cell r="F1710">
            <v>3073</v>
          </cell>
          <cell r="G1710" t="str">
            <v>LAKESHORE</v>
          </cell>
        </row>
        <row r="1711">
          <cell r="A1711" t="str">
            <v>LC120</v>
          </cell>
          <cell r="B1711" t="str">
            <v>Colored Feathers - 1-Ounce Bag</v>
          </cell>
          <cell r="C1711">
            <v>18</v>
          </cell>
          <cell r="D1711">
            <v>1125</v>
          </cell>
          <cell r="E1711">
            <v>0.16</v>
          </cell>
          <cell r="F1711">
            <v>1305</v>
          </cell>
          <cell r="G1711" t="str">
            <v>LAKESHORE</v>
          </cell>
        </row>
        <row r="1712">
          <cell r="A1712" t="str">
            <v>LC130</v>
          </cell>
          <cell r="B1712" t="str">
            <v>Macaroni - 1-Pound Bag</v>
          </cell>
          <cell r="C1712">
            <v>18</v>
          </cell>
          <cell r="D1712">
            <v>1791</v>
          </cell>
          <cell r="E1712">
            <v>0.16</v>
          </cell>
          <cell r="F1712">
            <v>2078</v>
          </cell>
          <cell r="G1712" t="str">
            <v>LAKESHORE</v>
          </cell>
        </row>
        <row r="1713">
          <cell r="A1713" t="str">
            <v>LC438</v>
          </cell>
          <cell r="B1713" t="str">
            <v>Macaroni - 2-Pound Bag</v>
          </cell>
          <cell r="C1713">
            <v>18</v>
          </cell>
          <cell r="D1713">
            <v>3212</v>
          </cell>
          <cell r="E1713">
            <v>0.16</v>
          </cell>
          <cell r="F1713">
            <v>3726</v>
          </cell>
          <cell r="G1713" t="str">
            <v>LAKESHORE</v>
          </cell>
        </row>
        <row r="1714">
          <cell r="A1714" t="str">
            <v>LC564</v>
          </cell>
          <cell r="B1714" t="str">
            <v>Felt</v>
          </cell>
          <cell r="C1714">
            <v>18</v>
          </cell>
          <cell r="D1714">
            <v>3789</v>
          </cell>
          <cell r="E1714">
            <v>0.16</v>
          </cell>
          <cell r="F1714">
            <v>4395</v>
          </cell>
          <cell r="G1714" t="str">
            <v>LAKESHORE</v>
          </cell>
        </row>
        <row r="1715">
          <cell r="A1715" t="str">
            <v>LC658</v>
          </cell>
          <cell r="B1715" t="str">
            <v>Colored Feathers - 3-Ounce Bag</v>
          </cell>
          <cell r="C1715">
            <v>18</v>
          </cell>
          <cell r="D1715">
            <v>2457</v>
          </cell>
          <cell r="E1715">
            <v>0.16</v>
          </cell>
          <cell r="F1715">
            <v>2850</v>
          </cell>
          <cell r="G1715" t="str">
            <v>LAKESHORE</v>
          </cell>
        </row>
        <row r="1716">
          <cell r="A1716" t="str">
            <v>PP274</v>
          </cell>
          <cell r="B1716" t="str">
            <v>Classroom Collage Box</v>
          </cell>
          <cell r="C1716">
            <v>18</v>
          </cell>
          <cell r="D1716">
            <v>16369</v>
          </cell>
          <cell r="E1716">
            <v>0.16</v>
          </cell>
          <cell r="F1716">
            <v>18988</v>
          </cell>
          <cell r="G1716" t="str">
            <v>LAKESHORE</v>
          </cell>
        </row>
        <row r="1717">
          <cell r="A1717" t="str">
            <v>RA391</v>
          </cell>
          <cell r="B1717" t="str">
            <v>Easy-Stick Glitter Shapes - Set of 600</v>
          </cell>
          <cell r="C1717">
            <v>18</v>
          </cell>
          <cell r="D1717">
            <v>1749</v>
          </cell>
          <cell r="E1717">
            <v>0.16</v>
          </cell>
          <cell r="F1717">
            <v>2029</v>
          </cell>
          <cell r="G1717" t="str">
            <v>LAKESHORE</v>
          </cell>
        </row>
        <row r="1718">
          <cell r="A1718" t="str">
            <v>RA392</v>
          </cell>
          <cell r="B1718" t="str">
            <v>Easy-Stick Glitter Shapes - Set of 1,200</v>
          </cell>
          <cell r="C1718">
            <v>18</v>
          </cell>
          <cell r="D1718">
            <v>3226</v>
          </cell>
          <cell r="E1718">
            <v>0.16</v>
          </cell>
          <cell r="F1718">
            <v>3742</v>
          </cell>
          <cell r="G1718" t="str">
            <v>LAKESHORE</v>
          </cell>
        </row>
        <row r="1719">
          <cell r="A1719" t="str">
            <v>RY928</v>
          </cell>
          <cell r="B1719" t="str">
            <v>Make-A-Face Sheets</v>
          </cell>
          <cell r="C1719">
            <v>18</v>
          </cell>
          <cell r="D1719">
            <v>2338</v>
          </cell>
          <cell r="E1719">
            <v>0.16</v>
          </cell>
          <cell r="F1719">
            <v>2712</v>
          </cell>
          <cell r="G1719" t="str">
            <v>LAKESHORE</v>
          </cell>
        </row>
        <row r="1720">
          <cell r="A1720" t="str">
            <v>TT297</v>
          </cell>
          <cell r="B1720" t="str">
            <v>Shape Collage Boards - Set of 30</v>
          </cell>
          <cell r="C1720">
            <v>18</v>
          </cell>
          <cell r="D1720">
            <v>2042</v>
          </cell>
          <cell r="E1720">
            <v>0.16</v>
          </cell>
          <cell r="F1720">
            <v>2369</v>
          </cell>
          <cell r="G1720" t="str">
            <v>LAKESHORE</v>
          </cell>
        </row>
        <row r="1721">
          <cell r="A1721" t="str">
            <v>VR359</v>
          </cell>
          <cell r="B1721" t="str">
            <v>Peel &amp; Stick Wiggly Eyes - Set of 300</v>
          </cell>
          <cell r="C1721">
            <v>18</v>
          </cell>
          <cell r="D1721">
            <v>1539</v>
          </cell>
          <cell r="E1721">
            <v>0.16</v>
          </cell>
          <cell r="F1721">
            <v>1785</v>
          </cell>
          <cell r="G1721" t="str">
            <v>LAKESHORE</v>
          </cell>
        </row>
        <row r="1722">
          <cell r="A1722" t="str">
            <v>VR360</v>
          </cell>
          <cell r="B1722" t="str">
            <v>Peel &amp; Stick Wiggly Eyes - Set of 1,000</v>
          </cell>
          <cell r="C1722">
            <v>18</v>
          </cell>
          <cell r="D1722">
            <v>4203</v>
          </cell>
          <cell r="E1722">
            <v>0.16</v>
          </cell>
          <cell r="F1722">
            <v>4875</v>
          </cell>
          <cell r="G1722" t="str">
            <v>LAKESHORE</v>
          </cell>
        </row>
        <row r="1723">
          <cell r="A1723" t="str">
            <v>AD576</v>
          </cell>
          <cell r="B1723" t="str">
            <v>Pony Beads</v>
          </cell>
          <cell r="C1723">
            <v>19</v>
          </cell>
          <cell r="D1723">
            <v>1906</v>
          </cell>
          <cell r="E1723">
            <v>0.16</v>
          </cell>
          <cell r="F1723">
            <v>2211</v>
          </cell>
          <cell r="G1723" t="str">
            <v>LAKESHORE</v>
          </cell>
        </row>
        <row r="1724">
          <cell r="A1724" t="str">
            <v>BD294</v>
          </cell>
          <cell r="B1724" t="str">
            <v>Lace-A-Word Beads - Uppercase</v>
          </cell>
          <cell r="C1724">
            <v>19</v>
          </cell>
          <cell r="D1724">
            <v>4085</v>
          </cell>
          <cell r="E1724">
            <v>0.16</v>
          </cell>
          <cell r="F1724">
            <v>4739</v>
          </cell>
          <cell r="G1724" t="str">
            <v>LAKESHORE</v>
          </cell>
        </row>
        <row r="1725">
          <cell r="A1725" t="str">
            <v>BD297</v>
          </cell>
          <cell r="B1725" t="str">
            <v>Lace-A-Word Beads - Lowercase</v>
          </cell>
          <cell r="C1725">
            <v>19</v>
          </cell>
          <cell r="D1725">
            <v>4085</v>
          </cell>
          <cell r="E1725">
            <v>0.16</v>
          </cell>
          <cell r="F1725">
            <v>4739</v>
          </cell>
          <cell r="G1725" t="str">
            <v>LAKESHORE</v>
          </cell>
        </row>
        <row r="1726">
          <cell r="A1726" t="str">
            <v>EE751</v>
          </cell>
          <cell r="B1726" t="str">
            <v>Collage Flowers</v>
          </cell>
          <cell r="C1726">
            <v>19</v>
          </cell>
          <cell r="D1726">
            <v>2605</v>
          </cell>
          <cell r="E1726">
            <v>0.16</v>
          </cell>
          <cell r="F1726">
            <v>3022</v>
          </cell>
          <cell r="G1726" t="str">
            <v>LAKESHORE</v>
          </cell>
        </row>
        <row r="1727">
          <cell r="A1727" t="str">
            <v>FF106</v>
          </cell>
          <cell r="B1727" t="str">
            <v>Collage Buttons</v>
          </cell>
          <cell r="C1727">
            <v>19</v>
          </cell>
          <cell r="D1727">
            <v>2190</v>
          </cell>
          <cell r="E1727">
            <v>0.16</v>
          </cell>
          <cell r="F1727">
            <v>2540</v>
          </cell>
          <cell r="G1727" t="str">
            <v>LAKESHORE</v>
          </cell>
        </row>
        <row r="1728">
          <cell r="A1728" t="str">
            <v>FF491</v>
          </cell>
          <cell r="B1728" t="str">
            <v>Alphabet Collage Beads</v>
          </cell>
          <cell r="C1728">
            <v>19</v>
          </cell>
          <cell r="D1728">
            <v>3188</v>
          </cell>
          <cell r="E1728">
            <v>0.16</v>
          </cell>
          <cell r="F1728">
            <v>3698</v>
          </cell>
          <cell r="G1728" t="str">
            <v>LAKESHORE</v>
          </cell>
        </row>
        <row r="1729">
          <cell r="A1729" t="str">
            <v>FF534</v>
          </cell>
          <cell r="B1729" t="str">
            <v>Tissue Paper Squares</v>
          </cell>
          <cell r="C1729">
            <v>19</v>
          </cell>
          <cell r="D1729">
            <v>2679</v>
          </cell>
          <cell r="E1729">
            <v>0.16</v>
          </cell>
          <cell r="F1729">
            <v>3108</v>
          </cell>
          <cell r="G1729" t="str">
            <v>LAKESHORE</v>
          </cell>
        </row>
        <row r="1730">
          <cell r="A1730" t="str">
            <v>FF539</v>
          </cell>
          <cell r="B1730" t="str">
            <v>Decorate &amp; Design Paper Squares</v>
          </cell>
          <cell r="C1730">
            <v>19</v>
          </cell>
          <cell r="D1730">
            <v>3064</v>
          </cell>
          <cell r="E1730">
            <v>0.16</v>
          </cell>
          <cell r="F1730">
            <v>3554</v>
          </cell>
          <cell r="G1730" t="str">
            <v>LAKESHORE</v>
          </cell>
        </row>
        <row r="1731">
          <cell r="A1731" t="str">
            <v>FG206</v>
          </cell>
          <cell r="B1731" t="str">
            <v>Peel &amp; Stick Magnet Dots</v>
          </cell>
          <cell r="C1731">
            <v>19</v>
          </cell>
          <cell r="D1731">
            <v>1806</v>
          </cell>
          <cell r="E1731">
            <v>0.16</v>
          </cell>
          <cell r="F1731">
            <v>2095</v>
          </cell>
          <cell r="G1731" t="str">
            <v>LAKESHORE</v>
          </cell>
        </row>
        <row r="1732">
          <cell r="A1732" t="str">
            <v>FG276</v>
          </cell>
          <cell r="B1732" t="str">
            <v>Colorful Mosaic Squares - Set of 500</v>
          </cell>
          <cell r="C1732">
            <v>19</v>
          </cell>
          <cell r="D1732">
            <v>977</v>
          </cell>
          <cell r="E1732">
            <v>0.16</v>
          </cell>
          <cell r="F1732">
            <v>1133</v>
          </cell>
          <cell r="G1732" t="str">
            <v>LAKESHORE</v>
          </cell>
        </row>
        <row r="1733">
          <cell r="A1733" t="str">
            <v>FG277</v>
          </cell>
          <cell r="B1733" t="str">
            <v>Colorful Mosaic Squares - Set of 1,000</v>
          </cell>
          <cell r="C1733">
            <v>19</v>
          </cell>
          <cell r="D1733">
            <v>1835</v>
          </cell>
          <cell r="E1733">
            <v>0.16</v>
          </cell>
          <cell r="F1733">
            <v>2129</v>
          </cell>
          <cell r="G1733" t="str">
            <v>LAKESHORE</v>
          </cell>
        </row>
        <row r="1734">
          <cell r="A1734" t="str">
            <v>FG303</v>
          </cell>
          <cell r="B1734" t="str">
            <v>Fabric Collage Animals</v>
          </cell>
          <cell r="C1734">
            <v>19</v>
          </cell>
          <cell r="D1734">
            <v>3019</v>
          </cell>
          <cell r="E1734">
            <v>0.16</v>
          </cell>
          <cell r="F1734">
            <v>3502</v>
          </cell>
          <cell r="G1734" t="str">
            <v>LAKESHORE</v>
          </cell>
        </row>
        <row r="1735">
          <cell r="A1735" t="str">
            <v>FG639</v>
          </cell>
          <cell r="B1735" t="str">
            <v>Yarn Laces with Tips</v>
          </cell>
          <cell r="C1735">
            <v>19</v>
          </cell>
          <cell r="D1735">
            <v>2102</v>
          </cell>
          <cell r="E1735">
            <v>0.16</v>
          </cell>
          <cell r="F1735">
            <v>2438</v>
          </cell>
          <cell r="G1735" t="str">
            <v>LAKESHORE</v>
          </cell>
        </row>
        <row r="1736">
          <cell r="A1736" t="str">
            <v>LA114</v>
          </cell>
          <cell r="B1736" t="str">
            <v>Peel &amp; Stick Foam Pattern Blocks - Set of 1,041</v>
          </cell>
          <cell r="C1736">
            <v>19</v>
          </cell>
          <cell r="D1736">
            <v>2309</v>
          </cell>
          <cell r="E1736">
            <v>0.16</v>
          </cell>
          <cell r="F1736">
            <v>2678</v>
          </cell>
          <cell r="G1736" t="str">
            <v>LAKESHORE</v>
          </cell>
        </row>
        <row r="1737">
          <cell r="A1737" t="str">
            <v>LA115</v>
          </cell>
          <cell r="B1737" t="str">
            <v>Peel &amp; Stick Foam Pattern Blocks - Set of 1,962</v>
          </cell>
          <cell r="C1737">
            <v>19</v>
          </cell>
          <cell r="D1737">
            <v>4529</v>
          </cell>
          <cell r="E1737">
            <v>0.16</v>
          </cell>
          <cell r="F1737">
            <v>5254</v>
          </cell>
          <cell r="G1737" t="str">
            <v>LAKESHORE</v>
          </cell>
        </row>
        <row r="1738">
          <cell r="A1738" t="str">
            <v>LA189</v>
          </cell>
          <cell r="B1738" t="str">
            <v>Foam Sheets</v>
          </cell>
          <cell r="C1738">
            <v>19</v>
          </cell>
          <cell r="D1738">
            <v>4203</v>
          </cell>
          <cell r="E1738">
            <v>0.16</v>
          </cell>
          <cell r="F1738">
            <v>4875</v>
          </cell>
          <cell r="G1738" t="str">
            <v>LAKESHORE</v>
          </cell>
        </row>
        <row r="1739">
          <cell r="A1739" t="str">
            <v>LA520</v>
          </cell>
          <cell r="B1739" t="str">
            <v>Peel&amp;nbsp;&amp; Stick Foam Cubes</v>
          </cell>
          <cell r="C1739">
            <v>19</v>
          </cell>
          <cell r="D1739">
            <v>3434</v>
          </cell>
          <cell r="E1739">
            <v>0.16</v>
          </cell>
          <cell r="F1739">
            <v>3983</v>
          </cell>
          <cell r="G1739" t="str">
            <v>LAKESHORE</v>
          </cell>
        </row>
        <row r="1740">
          <cell r="A1740" t="str">
            <v>LA868</v>
          </cell>
          <cell r="B1740" t="str">
            <v>Acrylic Gemstones</v>
          </cell>
          <cell r="C1740">
            <v>19</v>
          </cell>
          <cell r="D1740">
            <v>3410</v>
          </cell>
          <cell r="E1740">
            <v>0.16</v>
          </cell>
          <cell r="F1740">
            <v>3956</v>
          </cell>
          <cell r="G1740" t="str">
            <v>LAKESHORE</v>
          </cell>
        </row>
        <row r="1741">
          <cell r="A1741" t="str">
            <v>LA969</v>
          </cell>
          <cell r="B1741" t="str">
            <v>Peel &amp; Stick Jewels</v>
          </cell>
          <cell r="C1741">
            <v>19</v>
          </cell>
          <cell r="D1741">
            <v>3641</v>
          </cell>
          <cell r="E1741">
            <v>0.16</v>
          </cell>
          <cell r="F1741">
            <v>4224</v>
          </cell>
          <cell r="G1741" t="str">
            <v>LAKESHORE</v>
          </cell>
        </row>
        <row r="1742">
          <cell r="A1742" t="str">
            <v>LC2831</v>
          </cell>
          <cell r="B1742" t="str">
            <v>Flexible Foam Shapes</v>
          </cell>
          <cell r="C1742">
            <v>19</v>
          </cell>
          <cell r="D1742">
            <v>2042</v>
          </cell>
          <cell r="E1742">
            <v>0.16</v>
          </cell>
          <cell r="F1742">
            <v>2369</v>
          </cell>
          <cell r="G1742" t="str">
            <v>LAKESHORE</v>
          </cell>
        </row>
        <row r="1743">
          <cell r="A1743" t="str">
            <v>LC2832</v>
          </cell>
          <cell r="B1743" t="str">
            <v>Peel &amp; Stick Flexible Foam Shapes</v>
          </cell>
          <cell r="C1743">
            <v>19</v>
          </cell>
          <cell r="D1743">
            <v>4262</v>
          </cell>
          <cell r="E1743">
            <v>0.16</v>
          </cell>
          <cell r="F1743">
            <v>4944</v>
          </cell>
          <cell r="G1743" t="str">
            <v>LAKESHORE</v>
          </cell>
        </row>
        <row r="1744">
          <cell r="A1744" t="str">
            <v>LL242</v>
          </cell>
          <cell r="B1744" t="str">
            <v>Peel &amp; Stick Tactile Letters</v>
          </cell>
          <cell r="C1744">
            <v>19</v>
          </cell>
          <cell r="D1744">
            <v>2871</v>
          </cell>
          <cell r="E1744">
            <v>0.16</v>
          </cell>
          <cell r="F1744">
            <v>3330</v>
          </cell>
          <cell r="G1744" t="str">
            <v>LAKESHORE</v>
          </cell>
        </row>
        <row r="1745">
          <cell r="A1745" t="str">
            <v>LL918</v>
          </cell>
          <cell r="B1745" t="str">
            <v>Shimmer Shapes</v>
          </cell>
          <cell r="C1745">
            <v>19</v>
          </cell>
          <cell r="D1745">
            <v>2640</v>
          </cell>
          <cell r="E1745">
            <v>0.16</v>
          </cell>
          <cell r="F1745">
            <v>3062</v>
          </cell>
          <cell r="G1745" t="str">
            <v>LAKESHORE</v>
          </cell>
        </row>
        <row r="1746">
          <cell r="A1746" t="str">
            <v>LL919</v>
          </cell>
          <cell r="B1746" t="str">
            <v>Peel &amp; Stick Shimmer Shapes</v>
          </cell>
          <cell r="C1746">
            <v>19</v>
          </cell>
          <cell r="D1746">
            <v>4159</v>
          </cell>
          <cell r="E1746">
            <v>0.16</v>
          </cell>
          <cell r="F1746">
            <v>4824</v>
          </cell>
          <cell r="G1746" t="str">
            <v>LAKESHORE</v>
          </cell>
        </row>
        <row r="1747">
          <cell r="A1747" t="str">
            <v>PR811</v>
          </cell>
          <cell r="B1747" t="str">
            <v>Craft Laces</v>
          </cell>
          <cell r="C1747">
            <v>19</v>
          </cell>
          <cell r="D1747">
            <v>509</v>
          </cell>
          <cell r="E1747">
            <v>0.16</v>
          </cell>
          <cell r="F1747">
            <v>590</v>
          </cell>
          <cell r="G1747" t="str">
            <v>LAKESHORE</v>
          </cell>
        </row>
        <row r="1748">
          <cell r="A1748" t="str">
            <v>RR427</v>
          </cell>
          <cell r="B1748" t="str">
            <v>Peel &amp; Stick Foam Sheets</v>
          </cell>
          <cell r="C1748">
            <v>19</v>
          </cell>
          <cell r="D1748">
            <v>5062</v>
          </cell>
          <cell r="E1748">
            <v>0.16</v>
          </cell>
          <cell r="F1748">
            <v>5872</v>
          </cell>
          <cell r="G1748" t="str">
            <v>LAKESHORE</v>
          </cell>
        </row>
        <row r="1749">
          <cell r="A1749" t="str">
            <v>HH866</v>
          </cell>
          <cell r="B1749" t="str">
            <v>Build-It-Yourself Woodworking Kit</v>
          </cell>
          <cell r="C1749">
            <v>20</v>
          </cell>
          <cell r="D1749">
            <v>7814</v>
          </cell>
          <cell r="E1749">
            <v>0.16</v>
          </cell>
          <cell r="F1749">
            <v>9064</v>
          </cell>
          <cell r="G1749" t="str">
            <v>LAKESHORE</v>
          </cell>
        </row>
        <row r="1750">
          <cell r="A1750" t="str">
            <v>LA579</v>
          </cell>
          <cell r="B1750" t="str">
            <v>Peel &amp; Stick Moody Monsters</v>
          </cell>
          <cell r="C1750">
            <v>20</v>
          </cell>
          <cell r="D1750">
            <v>4040</v>
          </cell>
          <cell r="E1750">
            <v>0.16</v>
          </cell>
          <cell r="F1750">
            <v>4686</v>
          </cell>
          <cell r="G1750" t="str">
            <v>LAKESHORE</v>
          </cell>
        </row>
        <row r="1751">
          <cell r="A1751" t="str">
            <v>LC169</v>
          </cell>
          <cell r="B1751" t="str">
            <v>People Shapes™</v>
          </cell>
          <cell r="C1751">
            <v>20</v>
          </cell>
          <cell r="D1751">
            <v>1598</v>
          </cell>
          <cell r="E1751">
            <v>0.16</v>
          </cell>
          <cell r="F1751">
            <v>1854</v>
          </cell>
          <cell r="G1751" t="str">
            <v>LAKESHORE</v>
          </cell>
        </row>
        <row r="1752">
          <cell r="A1752" t="str">
            <v>LC170</v>
          </cell>
          <cell r="B1752" t="str">
            <v>People Shapes™ Project Kit</v>
          </cell>
          <cell r="C1752">
            <v>20</v>
          </cell>
          <cell r="D1752">
            <v>6852</v>
          </cell>
          <cell r="E1752">
            <v>0.16</v>
          </cell>
          <cell r="F1752">
            <v>7948</v>
          </cell>
          <cell r="G1752" t="str">
            <v>LAKESHORE</v>
          </cell>
        </row>
        <row r="1753">
          <cell r="A1753" t="str">
            <v>TT211</v>
          </cell>
          <cell r="B1753" t="str">
            <v>3-D Collage Box</v>
          </cell>
          <cell r="C1753">
            <v>20</v>
          </cell>
          <cell r="D1753">
            <v>7086</v>
          </cell>
          <cell r="E1753">
            <v>0.16</v>
          </cell>
          <cell r="F1753">
            <v>8220</v>
          </cell>
          <cell r="G1753" t="str">
            <v>LAKESHORE</v>
          </cell>
        </row>
        <row r="1754">
          <cell r="A1754" t="str">
            <v>TT570X</v>
          </cell>
          <cell r="B1754" t="str">
            <v>Design &amp; Play STEAM Kits - Complete Set</v>
          </cell>
          <cell r="C1754">
            <v>20</v>
          </cell>
          <cell r="D1754">
            <v>11810</v>
          </cell>
          <cell r="E1754">
            <v>0.16</v>
          </cell>
          <cell r="F1754">
            <v>13700</v>
          </cell>
          <cell r="G1754" t="str">
            <v>LAKESHORE</v>
          </cell>
        </row>
        <row r="1755">
          <cell r="A1755" t="str">
            <v>TT571</v>
          </cell>
          <cell r="B1755" t="str">
            <v>Design &amp; Play STEAM Cars Kit</v>
          </cell>
          <cell r="C1755">
            <v>20</v>
          </cell>
          <cell r="D1755">
            <v>5121</v>
          </cell>
          <cell r="E1755">
            <v>0.16</v>
          </cell>
          <cell r="F1755">
            <v>5940</v>
          </cell>
          <cell r="G1755" t="str">
            <v>LAKESHORE</v>
          </cell>
        </row>
        <row r="1756">
          <cell r="A1756" t="str">
            <v>TT572</v>
          </cell>
          <cell r="B1756" t="str">
            <v>Design &amp; Play STEAM Boats Kit</v>
          </cell>
          <cell r="C1756">
            <v>20</v>
          </cell>
          <cell r="D1756">
            <v>3508</v>
          </cell>
          <cell r="E1756">
            <v>0.16</v>
          </cell>
          <cell r="F1756">
            <v>4069</v>
          </cell>
          <cell r="G1756" t="str">
            <v>LAKESHORE</v>
          </cell>
        </row>
        <row r="1757">
          <cell r="A1757" t="str">
            <v>TT573</v>
          </cell>
          <cell r="B1757" t="str">
            <v>Design &amp; Play STEAM Planes Kit</v>
          </cell>
          <cell r="C1757">
            <v>20</v>
          </cell>
          <cell r="D1757">
            <v>3508</v>
          </cell>
          <cell r="E1757">
            <v>0.16</v>
          </cell>
          <cell r="F1757">
            <v>4069</v>
          </cell>
          <cell r="G1757" t="str">
            <v>LAKESHORE</v>
          </cell>
        </row>
        <row r="1758">
          <cell r="A1758" t="str">
            <v>AA765</v>
          </cell>
          <cell r="B1758" t="str">
            <v>Collage Pots - Set of 15</v>
          </cell>
          <cell r="C1758">
            <v>21</v>
          </cell>
          <cell r="D1758">
            <v>5239</v>
          </cell>
          <cell r="E1758">
            <v>0.16</v>
          </cell>
          <cell r="F1758">
            <v>6077</v>
          </cell>
          <cell r="G1758" t="str">
            <v>LAKESHORE</v>
          </cell>
        </row>
        <row r="1759">
          <cell r="A1759" t="str">
            <v>BX234</v>
          </cell>
          <cell r="B1759" t="str">
            <v>Store-It-All Craft Containers - Set of 10</v>
          </cell>
          <cell r="C1759">
            <v>21</v>
          </cell>
          <cell r="D1759">
            <v>4943</v>
          </cell>
          <cell r="E1759">
            <v>0.16</v>
          </cell>
          <cell r="F1759">
            <v>5734</v>
          </cell>
          <cell r="G1759" t="str">
            <v>LAKESHORE</v>
          </cell>
        </row>
        <row r="1760">
          <cell r="A1760" t="str">
            <v>BX532</v>
          </cell>
          <cell r="B1760" t="str">
            <v>Easy-Clean Craft Trays - Set of 4</v>
          </cell>
          <cell r="C1760">
            <v>21</v>
          </cell>
          <cell r="D1760">
            <v>3617</v>
          </cell>
          <cell r="E1760">
            <v>0.16</v>
          </cell>
          <cell r="F1760">
            <v>4196</v>
          </cell>
          <cell r="G1760" t="str">
            <v>LAKESHORE</v>
          </cell>
        </row>
        <row r="1761">
          <cell r="A1761" t="str">
            <v>DD779</v>
          </cell>
          <cell r="B1761" t="str">
            <v>Suncatchers Craft Kit</v>
          </cell>
          <cell r="C1761">
            <v>21</v>
          </cell>
          <cell r="D1761">
            <v>3981</v>
          </cell>
          <cell r="E1761">
            <v>0.16</v>
          </cell>
          <cell r="F1761">
            <v>4618</v>
          </cell>
          <cell r="G1761" t="str">
            <v>LAKESHORE</v>
          </cell>
        </row>
        <row r="1762">
          <cell r="A1762" t="str">
            <v>DT508</v>
          </cell>
          <cell r="B1762" t="str">
            <v>Decorate-Your-Own Tote Bags - Set of 15</v>
          </cell>
          <cell r="C1762">
            <v>21</v>
          </cell>
          <cell r="D1762">
            <v>4727</v>
          </cell>
          <cell r="E1762">
            <v>0.16</v>
          </cell>
          <cell r="F1762">
            <v>5483</v>
          </cell>
          <cell r="G1762" t="str">
            <v>LAKESHORE</v>
          </cell>
        </row>
        <row r="1763">
          <cell r="A1763" t="str">
            <v>DT730</v>
          </cell>
          <cell r="B1763" t="str">
            <v>Create-Your-Own Mini Books - Set of 30</v>
          </cell>
          <cell r="C1763">
            <v>21</v>
          </cell>
          <cell r="D1763">
            <v>4973</v>
          </cell>
          <cell r="E1763">
            <v>0.16</v>
          </cell>
          <cell r="F1763">
            <v>5769</v>
          </cell>
          <cell r="G1763" t="str">
            <v>LAKESHORE</v>
          </cell>
        </row>
        <row r="1764">
          <cell r="A1764" t="str">
            <v>RR426</v>
          </cell>
          <cell r="B1764" t="str">
            <v>Peel &amp; Stick Collage Frames - Set of 30</v>
          </cell>
          <cell r="C1764">
            <v>21</v>
          </cell>
          <cell r="D1764">
            <v>3434</v>
          </cell>
          <cell r="E1764">
            <v>0.16</v>
          </cell>
          <cell r="F1764">
            <v>3983</v>
          </cell>
          <cell r="G1764" t="str">
            <v>LAKESHORE</v>
          </cell>
        </row>
        <row r="1765">
          <cell r="A1765" t="str">
            <v>TG639</v>
          </cell>
          <cell r="B1765" t="str">
            <v>Magic Craft Puffs - Set of 500</v>
          </cell>
          <cell r="C1765">
            <v>21</v>
          </cell>
          <cell r="D1765">
            <v>2353</v>
          </cell>
          <cell r="E1765">
            <v>0.16</v>
          </cell>
          <cell r="F1765">
            <v>2729</v>
          </cell>
          <cell r="G1765" t="str">
            <v>LAKESHORE</v>
          </cell>
        </row>
        <row r="1766">
          <cell r="A1766" t="str">
            <v>TG640</v>
          </cell>
          <cell r="B1766" t="str">
            <v>Magic Craft Puffs - Set of 1,500</v>
          </cell>
          <cell r="C1766">
            <v>21</v>
          </cell>
          <cell r="D1766">
            <v>6275</v>
          </cell>
          <cell r="E1766">
            <v>0.16</v>
          </cell>
          <cell r="F1766">
            <v>7279</v>
          </cell>
          <cell r="G1766" t="str">
            <v>LAKESHORE</v>
          </cell>
        </row>
        <row r="1767">
          <cell r="A1767" t="str">
            <v>TS526</v>
          </cell>
          <cell r="B1767" t="str">
            <v>Rainbow Scratch Bookmarks</v>
          </cell>
          <cell r="C1767">
            <v>21</v>
          </cell>
          <cell r="D1767">
            <v>1717</v>
          </cell>
          <cell r="E1767">
            <v>0.16</v>
          </cell>
          <cell r="F1767">
            <v>1992</v>
          </cell>
          <cell r="G1767" t="str">
            <v>LAKESHORE</v>
          </cell>
        </row>
        <row r="1768">
          <cell r="A1768" t="str">
            <v>B250A</v>
          </cell>
          <cell r="B1768" t="str">
            <v>Hardwood Unit Blocks - Starter Set</v>
          </cell>
          <cell r="C1768">
            <v>22</v>
          </cell>
          <cell r="D1768">
            <v>62349</v>
          </cell>
          <cell r="E1768">
            <v>0.16</v>
          </cell>
          <cell r="F1768">
            <v>72325</v>
          </cell>
          <cell r="G1768" t="str">
            <v>LAKESHORE</v>
          </cell>
        </row>
        <row r="1769">
          <cell r="A1769" t="str">
            <v>B250B</v>
          </cell>
          <cell r="B1769" t="str">
            <v>Hardwood Unit Blocks - Master Set</v>
          </cell>
          <cell r="C1769">
            <v>22</v>
          </cell>
          <cell r="D1769">
            <v>124850</v>
          </cell>
          <cell r="E1769">
            <v>0.16</v>
          </cell>
          <cell r="F1769">
            <v>144826</v>
          </cell>
          <cell r="G1769" t="str">
            <v>LAKESHORE</v>
          </cell>
        </row>
        <row r="1770">
          <cell r="A1770" t="str">
            <v>B250C</v>
          </cell>
          <cell r="B1770" t="str">
            <v>Hardwood Unit Blocks - School Set</v>
          </cell>
          <cell r="C1770">
            <v>22</v>
          </cell>
          <cell r="D1770">
            <v>211492</v>
          </cell>
          <cell r="E1770">
            <v>0.16</v>
          </cell>
          <cell r="F1770">
            <v>245331</v>
          </cell>
          <cell r="G1770" t="str">
            <v>LAKESHORE</v>
          </cell>
        </row>
        <row r="1771">
          <cell r="A1771" t="str">
            <v>B50</v>
          </cell>
          <cell r="B1771" t="str">
            <v>Hardwood Half Unit Block</v>
          </cell>
          <cell r="C1771">
            <v>22</v>
          </cell>
          <cell r="D1771">
            <v>382</v>
          </cell>
          <cell r="E1771">
            <v>0.16</v>
          </cell>
          <cell r="F1771">
            <v>443</v>
          </cell>
          <cell r="G1771" t="str">
            <v>LAKESHORE</v>
          </cell>
        </row>
        <row r="1772">
          <cell r="A1772" t="str">
            <v>B51</v>
          </cell>
          <cell r="B1772" t="str">
            <v>Hardwood Unit Block</v>
          </cell>
          <cell r="C1772">
            <v>22</v>
          </cell>
          <cell r="D1772">
            <v>598</v>
          </cell>
          <cell r="E1772">
            <v>0.16</v>
          </cell>
          <cell r="F1772">
            <v>694</v>
          </cell>
          <cell r="G1772" t="str">
            <v>LAKESHORE</v>
          </cell>
        </row>
        <row r="1773">
          <cell r="A1773" t="str">
            <v>B52</v>
          </cell>
          <cell r="B1773" t="str">
            <v>Hardwood Double Unit Block</v>
          </cell>
          <cell r="C1773">
            <v>22</v>
          </cell>
          <cell r="D1773">
            <v>1012</v>
          </cell>
          <cell r="E1773">
            <v>0.16</v>
          </cell>
          <cell r="F1773">
            <v>1174</v>
          </cell>
          <cell r="G1773" t="str">
            <v>LAKESHORE</v>
          </cell>
        </row>
        <row r="1774">
          <cell r="A1774" t="str">
            <v>B53</v>
          </cell>
          <cell r="B1774" t="str">
            <v>Hardwood Quadruple Unit Block</v>
          </cell>
          <cell r="C1774">
            <v>22</v>
          </cell>
          <cell r="D1774">
            <v>1954</v>
          </cell>
          <cell r="E1774">
            <v>0.16</v>
          </cell>
          <cell r="F1774">
            <v>2267</v>
          </cell>
          <cell r="G1774" t="str">
            <v>LAKESHORE</v>
          </cell>
        </row>
        <row r="1775">
          <cell r="A1775" t="str">
            <v>B54</v>
          </cell>
          <cell r="B1775" t="str">
            <v>Hardwood Small Triangle Unit Block</v>
          </cell>
          <cell r="C1775">
            <v>22</v>
          </cell>
          <cell r="D1775">
            <v>459</v>
          </cell>
          <cell r="E1775">
            <v>0.16</v>
          </cell>
          <cell r="F1775">
            <v>532</v>
          </cell>
          <cell r="G1775" t="str">
            <v>LAKESHORE</v>
          </cell>
        </row>
        <row r="1776">
          <cell r="A1776" t="str">
            <v>B55</v>
          </cell>
          <cell r="B1776" t="str">
            <v>Hardwood Triangle Unit Block</v>
          </cell>
          <cell r="C1776">
            <v>22</v>
          </cell>
          <cell r="D1776">
            <v>696</v>
          </cell>
          <cell r="E1776">
            <v>0.16</v>
          </cell>
          <cell r="F1776">
            <v>807</v>
          </cell>
          <cell r="G1776" t="str">
            <v>LAKESHORE</v>
          </cell>
        </row>
        <row r="1777">
          <cell r="A1777" t="str">
            <v>B56</v>
          </cell>
          <cell r="B1777" t="str">
            <v>Hardwood Triangle Double Unit Block</v>
          </cell>
          <cell r="C1777">
            <v>22</v>
          </cell>
          <cell r="D1777">
            <v>1104</v>
          </cell>
          <cell r="E1777">
            <v>0.16</v>
          </cell>
          <cell r="F1777">
            <v>1281</v>
          </cell>
          <cell r="G1777" t="str">
            <v>LAKESHORE</v>
          </cell>
        </row>
        <row r="1778">
          <cell r="A1778" t="str">
            <v>B59</v>
          </cell>
          <cell r="B1778" t="str">
            <v>Hardwood Pillar Unit Block</v>
          </cell>
          <cell r="C1778">
            <v>22</v>
          </cell>
          <cell r="D1778">
            <v>429</v>
          </cell>
          <cell r="E1778">
            <v>0.16</v>
          </cell>
          <cell r="F1778">
            <v>498</v>
          </cell>
          <cell r="G1778" t="str">
            <v>LAKESHORE</v>
          </cell>
        </row>
        <row r="1779">
          <cell r="A1779" t="str">
            <v>B60</v>
          </cell>
          <cell r="B1779" t="str">
            <v>Hardwood Small Column Unit Block</v>
          </cell>
          <cell r="C1779">
            <v>22</v>
          </cell>
          <cell r="D1779">
            <v>429</v>
          </cell>
          <cell r="E1779">
            <v>0.16</v>
          </cell>
          <cell r="F1779">
            <v>498</v>
          </cell>
          <cell r="G1779" t="str">
            <v>LAKESHORE</v>
          </cell>
        </row>
        <row r="1780">
          <cell r="A1780" t="str">
            <v>B61</v>
          </cell>
          <cell r="B1780" t="str">
            <v>Hardwood Large Column Unit Block</v>
          </cell>
          <cell r="C1780">
            <v>22</v>
          </cell>
          <cell r="D1780">
            <v>1471</v>
          </cell>
          <cell r="E1780">
            <v>0.16</v>
          </cell>
          <cell r="F1780">
            <v>1706</v>
          </cell>
          <cell r="G1780" t="str">
            <v>LAKESHORE</v>
          </cell>
        </row>
        <row r="1781">
          <cell r="A1781" t="str">
            <v>B62</v>
          </cell>
          <cell r="B1781" t="str">
            <v>Hardwood Ramp Unit Block</v>
          </cell>
          <cell r="C1781">
            <v>22</v>
          </cell>
          <cell r="D1781">
            <v>844</v>
          </cell>
          <cell r="E1781">
            <v>0.16</v>
          </cell>
          <cell r="F1781">
            <v>979</v>
          </cell>
          <cell r="G1781" t="str">
            <v>LAKESHORE</v>
          </cell>
        </row>
        <row r="1782">
          <cell r="A1782" t="str">
            <v>B63</v>
          </cell>
          <cell r="B1782" t="str">
            <v>Hardwood Roof Board Unit Block</v>
          </cell>
          <cell r="C1782">
            <v>22</v>
          </cell>
          <cell r="D1782">
            <v>867</v>
          </cell>
          <cell r="E1782">
            <v>0.16</v>
          </cell>
          <cell r="F1782">
            <v>1006</v>
          </cell>
          <cell r="G1782" t="str">
            <v>LAKESHORE</v>
          </cell>
        </row>
        <row r="1783">
          <cell r="A1783" t="str">
            <v>B64</v>
          </cell>
          <cell r="B1783" t="str">
            <v>Hardwood Roof Board Double Unit Block</v>
          </cell>
          <cell r="C1783">
            <v>22</v>
          </cell>
          <cell r="D1783">
            <v>1181</v>
          </cell>
          <cell r="E1783">
            <v>0.16</v>
          </cell>
          <cell r="F1783">
            <v>1370</v>
          </cell>
          <cell r="G1783" t="str">
            <v>LAKESHORE</v>
          </cell>
        </row>
        <row r="1784">
          <cell r="A1784" t="str">
            <v>B65</v>
          </cell>
          <cell r="B1784" t="str">
            <v>Hardwood Half Arch &amp; Small Buttress Unit Block</v>
          </cell>
          <cell r="C1784">
            <v>22</v>
          </cell>
          <cell r="D1784">
            <v>1394</v>
          </cell>
          <cell r="E1784">
            <v>0.16</v>
          </cell>
          <cell r="F1784">
            <v>1617</v>
          </cell>
          <cell r="G1784" t="str">
            <v>LAKESHORE</v>
          </cell>
        </row>
        <row r="1785">
          <cell r="A1785" t="str">
            <v>B66</v>
          </cell>
          <cell r="B1785" t="str">
            <v>Hardwood Arch &amp; Half Circle Unit Block</v>
          </cell>
          <cell r="C1785">
            <v>22</v>
          </cell>
          <cell r="D1785">
            <v>1394</v>
          </cell>
          <cell r="E1785">
            <v>0.16</v>
          </cell>
          <cell r="F1785">
            <v>1617</v>
          </cell>
          <cell r="G1785" t="str">
            <v>LAKESHORE</v>
          </cell>
        </row>
        <row r="1786">
          <cell r="A1786" t="str">
            <v>B67</v>
          </cell>
          <cell r="B1786" t="str">
            <v>Hardwood Circular Curve &amp; Quarter Circle Unit Block</v>
          </cell>
          <cell r="C1786">
            <v>22</v>
          </cell>
          <cell r="D1786">
            <v>3312</v>
          </cell>
          <cell r="E1786">
            <v>0.16</v>
          </cell>
          <cell r="F1786">
            <v>3842</v>
          </cell>
          <cell r="G1786" t="str">
            <v>LAKESHORE</v>
          </cell>
        </row>
        <row r="1787">
          <cell r="A1787" t="str">
            <v>B68</v>
          </cell>
          <cell r="B1787" t="str">
            <v>Hardwood Y Switch &amp; Gothic Door Unit Block</v>
          </cell>
          <cell r="C1787">
            <v>22</v>
          </cell>
          <cell r="D1787">
            <v>5328</v>
          </cell>
          <cell r="E1787">
            <v>0.16</v>
          </cell>
          <cell r="F1787">
            <v>6180</v>
          </cell>
          <cell r="G1787" t="str">
            <v>LAKESHORE</v>
          </cell>
        </row>
        <row r="1788">
          <cell r="A1788" t="str">
            <v>B69</v>
          </cell>
          <cell r="B1788" t="str">
            <v>Hardwood Large Buttress Unit Block</v>
          </cell>
          <cell r="C1788">
            <v>22</v>
          </cell>
          <cell r="D1788">
            <v>909</v>
          </cell>
          <cell r="E1788">
            <v>0.16</v>
          </cell>
          <cell r="F1788">
            <v>1054</v>
          </cell>
          <cell r="G1788" t="str">
            <v>LAKESHORE</v>
          </cell>
        </row>
        <row r="1789">
          <cell r="A1789" t="str">
            <v>B70</v>
          </cell>
          <cell r="B1789" t="str">
            <v>Hardwood Small Switch Unit Block</v>
          </cell>
          <cell r="C1789">
            <v>22</v>
          </cell>
          <cell r="D1789">
            <v>2602</v>
          </cell>
          <cell r="E1789">
            <v>0.16</v>
          </cell>
          <cell r="F1789">
            <v>3018</v>
          </cell>
          <cell r="G1789" t="str">
            <v>LAKESHORE</v>
          </cell>
        </row>
        <row r="1790">
          <cell r="A1790" t="str">
            <v>B71</v>
          </cell>
          <cell r="B1790" t="str">
            <v>Hardwood Elliptical Curve Unit Block</v>
          </cell>
          <cell r="C1790">
            <v>22</v>
          </cell>
          <cell r="D1790">
            <v>3981</v>
          </cell>
          <cell r="E1790">
            <v>0.16</v>
          </cell>
          <cell r="F1790">
            <v>4618</v>
          </cell>
          <cell r="G1790" t="str">
            <v>LAKESHORE</v>
          </cell>
        </row>
        <row r="1791">
          <cell r="A1791" t="str">
            <v>B72</v>
          </cell>
          <cell r="B1791" t="str">
            <v>Hardwood X Switch Unit Block</v>
          </cell>
          <cell r="C1791">
            <v>22</v>
          </cell>
          <cell r="D1791">
            <v>5550</v>
          </cell>
          <cell r="E1791">
            <v>0.16</v>
          </cell>
          <cell r="F1791">
            <v>6438</v>
          </cell>
          <cell r="G1791" t="str">
            <v>LAKESHORE</v>
          </cell>
        </row>
        <row r="1792">
          <cell r="A1792" t="str">
            <v>B74</v>
          </cell>
          <cell r="B1792" t="str">
            <v>Hardwood Cross Unit Block</v>
          </cell>
          <cell r="C1792">
            <v>22</v>
          </cell>
          <cell r="D1792">
            <v>2463</v>
          </cell>
          <cell r="E1792">
            <v>0.16</v>
          </cell>
          <cell r="F1792">
            <v>2857</v>
          </cell>
          <cell r="G1792" t="str">
            <v>LAKESHORE</v>
          </cell>
        </row>
        <row r="1793">
          <cell r="A1793" t="str">
            <v>B75</v>
          </cell>
          <cell r="B1793" t="str">
            <v>Hardwood Large Arch Unit Block</v>
          </cell>
          <cell r="C1793">
            <v>22</v>
          </cell>
          <cell r="D1793">
            <v>2463</v>
          </cell>
          <cell r="E1793">
            <v>0.16</v>
          </cell>
          <cell r="F1793">
            <v>2857</v>
          </cell>
          <cell r="G1793" t="str">
            <v>LAKESHORE</v>
          </cell>
        </row>
        <row r="1794">
          <cell r="A1794" t="str">
            <v>B76</v>
          </cell>
          <cell r="B1794" t="str">
            <v>Hardwood Floorboard Unit Block</v>
          </cell>
          <cell r="C1794">
            <v>22</v>
          </cell>
          <cell r="D1794">
            <v>1157</v>
          </cell>
          <cell r="E1794">
            <v>0.16</v>
          </cell>
          <cell r="F1794">
            <v>1342</v>
          </cell>
          <cell r="G1794" t="str">
            <v>LAKESHORE</v>
          </cell>
        </row>
        <row r="1795">
          <cell r="A1795" t="str">
            <v>B77</v>
          </cell>
          <cell r="B1795" t="str">
            <v>Hardwood Floorboard Double Unit Block</v>
          </cell>
          <cell r="C1795">
            <v>22</v>
          </cell>
          <cell r="D1795">
            <v>1841</v>
          </cell>
          <cell r="E1795">
            <v>0.16</v>
          </cell>
          <cell r="F1795">
            <v>2136</v>
          </cell>
          <cell r="G1795" t="str">
            <v>LAKESHORE</v>
          </cell>
        </row>
        <row r="1796">
          <cell r="A1796" t="str">
            <v>F250A</v>
          </cell>
          <cell r="B1796" t="str">
            <v>Soft Unit Blocks - Starter Set</v>
          </cell>
          <cell r="C1796">
            <v>22</v>
          </cell>
          <cell r="D1796">
            <v>27898</v>
          </cell>
          <cell r="E1796">
            <v>0.16</v>
          </cell>
          <cell r="F1796">
            <v>32362</v>
          </cell>
          <cell r="G1796" t="str">
            <v>LAKESHORE</v>
          </cell>
        </row>
        <row r="1797">
          <cell r="A1797" t="str">
            <v>F250B</v>
          </cell>
          <cell r="B1797" t="str">
            <v>Soft Unit Blocks - Master Set</v>
          </cell>
          <cell r="C1797">
            <v>22</v>
          </cell>
          <cell r="D1797">
            <v>54192</v>
          </cell>
          <cell r="E1797">
            <v>0.16</v>
          </cell>
          <cell r="F1797">
            <v>62863</v>
          </cell>
          <cell r="G1797" t="str">
            <v>LAKESHORE</v>
          </cell>
        </row>
        <row r="1798">
          <cell r="A1798" t="str">
            <v>F250C</v>
          </cell>
          <cell r="B1798" t="str">
            <v>Soft Unit Blocks - School Set</v>
          </cell>
          <cell r="C1798">
            <v>22</v>
          </cell>
          <cell r="D1798">
            <v>88415</v>
          </cell>
          <cell r="E1798">
            <v>0.16</v>
          </cell>
          <cell r="F1798">
            <v>102561</v>
          </cell>
          <cell r="G1798" t="str">
            <v>LAKESHORE</v>
          </cell>
        </row>
        <row r="1799">
          <cell r="A1799" t="str">
            <v>F50</v>
          </cell>
          <cell r="B1799" t="str">
            <v>Soft Half Unit Block</v>
          </cell>
          <cell r="C1799">
            <v>22</v>
          </cell>
          <cell r="D1799">
            <v>175</v>
          </cell>
          <cell r="E1799">
            <v>0.16</v>
          </cell>
          <cell r="F1799">
            <v>203</v>
          </cell>
          <cell r="G1799" t="str">
            <v>LAKESHORE</v>
          </cell>
        </row>
        <row r="1800">
          <cell r="A1800" t="str">
            <v>F51</v>
          </cell>
          <cell r="B1800" t="str">
            <v>Soft Unit Block</v>
          </cell>
          <cell r="C1800">
            <v>22</v>
          </cell>
          <cell r="D1800">
            <v>323</v>
          </cell>
          <cell r="E1800">
            <v>0.16</v>
          </cell>
          <cell r="F1800">
            <v>375</v>
          </cell>
          <cell r="G1800" t="str">
            <v>LAKESHORE</v>
          </cell>
        </row>
        <row r="1801">
          <cell r="A1801" t="str">
            <v>F52</v>
          </cell>
          <cell r="B1801" t="str">
            <v>Soft Double Unit Block</v>
          </cell>
          <cell r="C1801">
            <v>22</v>
          </cell>
          <cell r="D1801">
            <v>556</v>
          </cell>
          <cell r="E1801">
            <v>0.16</v>
          </cell>
          <cell r="F1801">
            <v>645</v>
          </cell>
          <cell r="G1801" t="str">
            <v>LAKESHORE</v>
          </cell>
        </row>
        <row r="1802">
          <cell r="A1802" t="str">
            <v>F53</v>
          </cell>
          <cell r="B1802" t="str">
            <v>Soft Quadruple Unit Block</v>
          </cell>
          <cell r="C1802">
            <v>22</v>
          </cell>
          <cell r="D1802">
            <v>1181</v>
          </cell>
          <cell r="E1802">
            <v>0.16</v>
          </cell>
          <cell r="F1802">
            <v>1370</v>
          </cell>
          <cell r="G1802" t="str">
            <v>LAKESHORE</v>
          </cell>
        </row>
        <row r="1803">
          <cell r="A1803" t="str">
            <v>F54</v>
          </cell>
          <cell r="B1803" t="str">
            <v>Soft Small Triangle Unit Block</v>
          </cell>
          <cell r="C1803">
            <v>22</v>
          </cell>
          <cell r="D1803">
            <v>145</v>
          </cell>
          <cell r="E1803">
            <v>0.16</v>
          </cell>
          <cell r="F1803">
            <v>168</v>
          </cell>
          <cell r="G1803" t="str">
            <v>LAKESHORE</v>
          </cell>
        </row>
        <row r="1804">
          <cell r="A1804" t="str">
            <v>F55</v>
          </cell>
          <cell r="B1804" t="str">
            <v>Soft Triangle Unit Block</v>
          </cell>
          <cell r="C1804">
            <v>22</v>
          </cell>
          <cell r="D1804">
            <v>234</v>
          </cell>
          <cell r="E1804">
            <v>0.16</v>
          </cell>
          <cell r="F1804">
            <v>271</v>
          </cell>
          <cell r="G1804" t="str">
            <v>LAKESHORE</v>
          </cell>
        </row>
        <row r="1805">
          <cell r="A1805" t="str">
            <v>F56</v>
          </cell>
          <cell r="B1805" t="str">
            <v>Soft Triangle Double Unit Block</v>
          </cell>
          <cell r="C1805">
            <v>22</v>
          </cell>
          <cell r="D1805">
            <v>411</v>
          </cell>
          <cell r="E1805">
            <v>0.16</v>
          </cell>
          <cell r="F1805">
            <v>477</v>
          </cell>
          <cell r="G1805" t="str">
            <v>LAKESHORE</v>
          </cell>
        </row>
        <row r="1806">
          <cell r="A1806" t="str">
            <v>F59</v>
          </cell>
          <cell r="B1806" t="str">
            <v>Soft Pillar Unit Block</v>
          </cell>
          <cell r="C1806">
            <v>22</v>
          </cell>
          <cell r="D1806">
            <v>204</v>
          </cell>
          <cell r="E1806">
            <v>0.16</v>
          </cell>
          <cell r="F1806">
            <v>237</v>
          </cell>
          <cell r="G1806" t="str">
            <v>LAKESHORE</v>
          </cell>
        </row>
        <row r="1807">
          <cell r="A1807" t="str">
            <v>F60</v>
          </cell>
          <cell r="B1807" t="str">
            <v>Soft Small Column Unit Block</v>
          </cell>
          <cell r="C1807">
            <v>22</v>
          </cell>
          <cell r="D1807">
            <v>263</v>
          </cell>
          <cell r="E1807">
            <v>0.16</v>
          </cell>
          <cell r="F1807">
            <v>305</v>
          </cell>
          <cell r="G1807" t="str">
            <v>LAKESHORE</v>
          </cell>
        </row>
        <row r="1808">
          <cell r="A1808" t="str">
            <v>F61</v>
          </cell>
          <cell r="B1808" t="str">
            <v>Soft Large Column Unit Block</v>
          </cell>
          <cell r="C1808">
            <v>22</v>
          </cell>
          <cell r="D1808">
            <v>707</v>
          </cell>
          <cell r="E1808">
            <v>0.16</v>
          </cell>
          <cell r="F1808">
            <v>820</v>
          </cell>
          <cell r="G1808" t="str">
            <v>LAKESHORE</v>
          </cell>
        </row>
        <row r="1809">
          <cell r="A1809" t="str">
            <v>F62</v>
          </cell>
          <cell r="B1809" t="str">
            <v>Soft Ramp Unit Block</v>
          </cell>
          <cell r="C1809">
            <v>22</v>
          </cell>
          <cell r="D1809">
            <v>323</v>
          </cell>
          <cell r="E1809">
            <v>0.16</v>
          </cell>
          <cell r="F1809">
            <v>375</v>
          </cell>
          <cell r="G1809" t="str">
            <v>LAKESHORE</v>
          </cell>
        </row>
        <row r="1810">
          <cell r="A1810" t="str">
            <v>F63</v>
          </cell>
          <cell r="B1810" t="str">
            <v>Soft Roof Board Unit Block</v>
          </cell>
          <cell r="C1810">
            <v>22</v>
          </cell>
          <cell r="D1810">
            <v>382</v>
          </cell>
          <cell r="E1810">
            <v>0.16</v>
          </cell>
          <cell r="F1810">
            <v>443</v>
          </cell>
          <cell r="G1810" t="str">
            <v>LAKESHORE</v>
          </cell>
        </row>
        <row r="1811">
          <cell r="A1811" t="str">
            <v>F64</v>
          </cell>
          <cell r="B1811" t="str">
            <v>Soft Roof Board Double Unit Block</v>
          </cell>
          <cell r="C1811">
            <v>22</v>
          </cell>
          <cell r="D1811">
            <v>707</v>
          </cell>
          <cell r="E1811">
            <v>0.16</v>
          </cell>
          <cell r="F1811">
            <v>820</v>
          </cell>
          <cell r="G1811" t="str">
            <v>LAKESHORE</v>
          </cell>
        </row>
        <row r="1812">
          <cell r="A1812" t="str">
            <v>F65</v>
          </cell>
          <cell r="B1812" t="str">
            <v>Soft Half Arch &amp; Small Buttress Unit Block</v>
          </cell>
          <cell r="C1812">
            <v>22</v>
          </cell>
          <cell r="D1812">
            <v>411</v>
          </cell>
          <cell r="E1812">
            <v>0.16</v>
          </cell>
          <cell r="F1812">
            <v>477</v>
          </cell>
          <cell r="G1812" t="str">
            <v>LAKESHORE</v>
          </cell>
        </row>
        <row r="1813">
          <cell r="A1813" t="str">
            <v>F66</v>
          </cell>
          <cell r="B1813" t="str">
            <v>Soft Arch &amp; Half Circle Unit Block</v>
          </cell>
          <cell r="C1813">
            <v>22</v>
          </cell>
          <cell r="D1813">
            <v>352</v>
          </cell>
          <cell r="E1813">
            <v>0.16</v>
          </cell>
          <cell r="F1813">
            <v>408</v>
          </cell>
          <cell r="G1813" t="str">
            <v>LAKESHORE</v>
          </cell>
        </row>
        <row r="1814">
          <cell r="A1814" t="str">
            <v>F67</v>
          </cell>
          <cell r="B1814" t="str">
            <v>Soft Circular Curve &amp; Quarter Circle Unit Block</v>
          </cell>
          <cell r="C1814">
            <v>22</v>
          </cell>
          <cell r="D1814">
            <v>648</v>
          </cell>
          <cell r="E1814">
            <v>0.16</v>
          </cell>
          <cell r="F1814">
            <v>752</v>
          </cell>
          <cell r="G1814" t="str">
            <v>LAKESHORE</v>
          </cell>
        </row>
        <row r="1815">
          <cell r="A1815" t="str">
            <v>F68</v>
          </cell>
          <cell r="B1815" t="str">
            <v>Soft Y Switch &amp; Gothic Door Unit Block</v>
          </cell>
          <cell r="C1815">
            <v>22</v>
          </cell>
          <cell r="D1815">
            <v>1773</v>
          </cell>
          <cell r="E1815">
            <v>0.16</v>
          </cell>
          <cell r="F1815">
            <v>2057</v>
          </cell>
          <cell r="G1815" t="str">
            <v>LAKESHORE</v>
          </cell>
        </row>
        <row r="1816">
          <cell r="A1816" t="str">
            <v>F69</v>
          </cell>
          <cell r="B1816" t="str">
            <v>Soft Large Buttress Unit Block</v>
          </cell>
          <cell r="C1816">
            <v>22</v>
          </cell>
          <cell r="D1816">
            <v>411</v>
          </cell>
          <cell r="E1816">
            <v>0.16</v>
          </cell>
          <cell r="F1816">
            <v>477</v>
          </cell>
          <cell r="G1816" t="str">
            <v>LAKESHORE</v>
          </cell>
        </row>
        <row r="1817">
          <cell r="A1817" t="str">
            <v>F70</v>
          </cell>
          <cell r="B1817" t="str">
            <v>Soft Small Switch Unit Block</v>
          </cell>
          <cell r="C1817">
            <v>22</v>
          </cell>
          <cell r="D1817">
            <v>929</v>
          </cell>
          <cell r="E1817">
            <v>0.16</v>
          </cell>
          <cell r="F1817">
            <v>1078</v>
          </cell>
          <cell r="G1817" t="str">
            <v>LAKESHORE</v>
          </cell>
        </row>
        <row r="1818">
          <cell r="A1818" t="str">
            <v>F71</v>
          </cell>
          <cell r="B1818" t="str">
            <v>Soft Elliptical Curve Unit Block</v>
          </cell>
          <cell r="C1818">
            <v>22</v>
          </cell>
          <cell r="D1818">
            <v>1625</v>
          </cell>
          <cell r="E1818">
            <v>0.16</v>
          </cell>
          <cell r="F1818">
            <v>1885</v>
          </cell>
          <cell r="G1818" t="str">
            <v>LAKESHORE</v>
          </cell>
        </row>
        <row r="1819">
          <cell r="A1819" t="str">
            <v>F72</v>
          </cell>
          <cell r="B1819" t="str">
            <v>Soft X Switch Unit Block</v>
          </cell>
          <cell r="C1819">
            <v>22</v>
          </cell>
          <cell r="D1819">
            <v>2318</v>
          </cell>
          <cell r="E1819">
            <v>0.16</v>
          </cell>
          <cell r="F1819">
            <v>2689</v>
          </cell>
          <cell r="G1819" t="str">
            <v>LAKESHORE</v>
          </cell>
        </row>
        <row r="1820">
          <cell r="A1820" t="str">
            <v>F74</v>
          </cell>
          <cell r="B1820" t="str">
            <v>Soft Cross Unit Block</v>
          </cell>
          <cell r="C1820">
            <v>22</v>
          </cell>
          <cell r="D1820">
            <v>1181</v>
          </cell>
          <cell r="E1820">
            <v>0.16</v>
          </cell>
          <cell r="F1820">
            <v>1370</v>
          </cell>
          <cell r="G1820" t="str">
            <v>LAKESHORE</v>
          </cell>
        </row>
        <row r="1821">
          <cell r="A1821" t="str">
            <v>F75</v>
          </cell>
          <cell r="B1821" t="str">
            <v>Soft Large Arch Unit Block</v>
          </cell>
          <cell r="C1821">
            <v>22</v>
          </cell>
          <cell r="D1821">
            <v>1181</v>
          </cell>
          <cell r="E1821">
            <v>0.16</v>
          </cell>
          <cell r="F1821">
            <v>1370</v>
          </cell>
          <cell r="G1821" t="str">
            <v>LAKESHORE</v>
          </cell>
        </row>
        <row r="1822">
          <cell r="A1822" t="str">
            <v>F76</v>
          </cell>
          <cell r="B1822" t="str">
            <v>Soft Floorboard Unit Block</v>
          </cell>
          <cell r="C1822">
            <v>22</v>
          </cell>
          <cell r="D1822">
            <v>648</v>
          </cell>
          <cell r="E1822">
            <v>0.16</v>
          </cell>
          <cell r="F1822">
            <v>752</v>
          </cell>
          <cell r="G1822" t="str">
            <v>LAKESHORE</v>
          </cell>
        </row>
        <row r="1823">
          <cell r="A1823" t="str">
            <v>F77</v>
          </cell>
          <cell r="B1823" t="str">
            <v>Soft Floorboard Double Unit Block</v>
          </cell>
          <cell r="C1823">
            <v>22</v>
          </cell>
          <cell r="D1823">
            <v>1388</v>
          </cell>
          <cell r="E1823">
            <v>0.16</v>
          </cell>
          <cell r="F1823">
            <v>1610</v>
          </cell>
          <cell r="G1823" t="str">
            <v>LAKESHORE</v>
          </cell>
        </row>
        <row r="1824">
          <cell r="A1824" t="str">
            <v>FF670</v>
          </cell>
          <cell r="B1824" t="str">
            <v>Block Play Home Builder</v>
          </cell>
          <cell r="C1824">
            <v>23</v>
          </cell>
          <cell r="D1824">
            <v>11322</v>
          </cell>
          <cell r="E1824">
            <v>0.16</v>
          </cell>
          <cell r="F1824">
            <v>13134</v>
          </cell>
          <cell r="G1824" t="str">
            <v>LAKESHORE</v>
          </cell>
        </row>
        <row r="1825">
          <cell r="A1825" t="str">
            <v>GG872</v>
          </cell>
          <cell r="B1825" t="str">
            <v>Lakeshore Community Garages - Set of 8</v>
          </cell>
          <cell r="C1825">
            <v>23</v>
          </cell>
          <cell r="D1825">
            <v>13646</v>
          </cell>
          <cell r="E1825">
            <v>0.16</v>
          </cell>
          <cell r="F1825">
            <v>15829</v>
          </cell>
          <cell r="G1825" t="str">
            <v>LAKESHORE</v>
          </cell>
        </row>
        <row r="1826">
          <cell r="A1826" t="str">
            <v>LA201</v>
          </cell>
          <cell r="B1826" t="str">
            <v>Unit Block Storage Cabinet - Starter Set</v>
          </cell>
          <cell r="C1826">
            <v>23</v>
          </cell>
          <cell r="D1826">
            <v>54760</v>
          </cell>
          <cell r="E1826">
            <v>0.16</v>
          </cell>
          <cell r="F1826">
            <v>63522</v>
          </cell>
          <cell r="G1826" t="str">
            <v>LAKESHORE</v>
          </cell>
        </row>
        <row r="1827">
          <cell r="A1827" t="str">
            <v>LA202</v>
          </cell>
          <cell r="B1827" t="str">
            <v>Unit Block Storage Cabinet - Master Set</v>
          </cell>
          <cell r="C1827">
            <v>23</v>
          </cell>
          <cell r="D1827">
            <v>76960</v>
          </cell>
          <cell r="E1827">
            <v>0.16</v>
          </cell>
          <cell r="F1827">
            <v>89274</v>
          </cell>
          <cell r="G1827" t="str">
            <v>LAKESHORE</v>
          </cell>
        </row>
        <row r="1828">
          <cell r="A1828" t="str">
            <v>LA203</v>
          </cell>
          <cell r="B1828" t="str">
            <v>Unit Block Storage Cabinet - School Set</v>
          </cell>
          <cell r="C1828">
            <v>23</v>
          </cell>
          <cell r="D1828">
            <v>90280</v>
          </cell>
          <cell r="E1828">
            <v>0.16</v>
          </cell>
          <cell r="F1828">
            <v>104725</v>
          </cell>
          <cell r="G1828" t="str">
            <v>LAKESHORE</v>
          </cell>
        </row>
        <row r="1829">
          <cell r="A1829" t="str">
            <v>LM826</v>
          </cell>
          <cell r="B1829" t="str">
            <v>Hardwood Community Vehicles - Set of 10</v>
          </cell>
          <cell r="C1829">
            <v>23</v>
          </cell>
          <cell r="D1829">
            <v>6503</v>
          </cell>
          <cell r="E1829">
            <v>0.16</v>
          </cell>
          <cell r="F1829">
            <v>7543</v>
          </cell>
          <cell r="G1829" t="str">
            <v>LAKESHORE</v>
          </cell>
        </row>
        <row r="1830">
          <cell r="A1830" t="str">
            <v>RJ10</v>
          </cell>
          <cell r="B1830" t="str">
            <v>Block Play Traffic Signs</v>
          </cell>
          <cell r="C1830">
            <v>23</v>
          </cell>
          <cell r="D1830">
            <v>6580</v>
          </cell>
          <cell r="E1830">
            <v>0.16</v>
          </cell>
          <cell r="F1830">
            <v>7633</v>
          </cell>
          <cell r="G1830" t="str">
            <v>LAKESHORE</v>
          </cell>
        </row>
        <row r="1831">
          <cell r="A1831" t="str">
            <v>AA200X</v>
          </cell>
          <cell r="B1831" t="str">
            <v>Lakeshore Block Play People - Complete Set</v>
          </cell>
          <cell r="C1831">
            <v>24</v>
          </cell>
          <cell r="D1831">
            <v>24716</v>
          </cell>
          <cell r="E1831">
            <v>0.16</v>
          </cell>
          <cell r="F1831">
            <v>28671</v>
          </cell>
          <cell r="G1831" t="str">
            <v>LAKESHORE</v>
          </cell>
        </row>
        <row r="1832">
          <cell r="A1832" t="str">
            <v>AA201</v>
          </cell>
          <cell r="B1832" t="str">
            <v>Lakeshore Block Play People - Caucasian Family</v>
          </cell>
          <cell r="C1832">
            <v>24</v>
          </cell>
          <cell r="D1832">
            <v>5023</v>
          </cell>
          <cell r="E1832">
            <v>0.16</v>
          </cell>
          <cell r="F1832">
            <v>5827</v>
          </cell>
          <cell r="G1832" t="str">
            <v>LAKESHORE</v>
          </cell>
        </row>
        <row r="1833">
          <cell r="A1833" t="str">
            <v>AA202</v>
          </cell>
          <cell r="B1833" t="str">
            <v>Lakeshore Block Play People - Asian Family</v>
          </cell>
          <cell r="C1833">
            <v>24</v>
          </cell>
          <cell r="D1833">
            <v>5023</v>
          </cell>
          <cell r="E1833">
            <v>0.16</v>
          </cell>
          <cell r="F1833">
            <v>5827</v>
          </cell>
          <cell r="G1833" t="str">
            <v>LAKESHORE</v>
          </cell>
        </row>
        <row r="1834">
          <cell r="A1834" t="str">
            <v>AA203</v>
          </cell>
          <cell r="B1834" t="str">
            <v>Lakeshore Block Play People - Hispanic Family</v>
          </cell>
          <cell r="C1834">
            <v>24</v>
          </cell>
          <cell r="D1834">
            <v>5023</v>
          </cell>
          <cell r="E1834">
            <v>0.16</v>
          </cell>
          <cell r="F1834">
            <v>5827</v>
          </cell>
          <cell r="G1834" t="str">
            <v>LAKESHORE</v>
          </cell>
        </row>
        <row r="1835">
          <cell r="A1835" t="str">
            <v>AA204</v>
          </cell>
          <cell r="B1835" t="str">
            <v>Lakeshore Block Play People - Native American Family</v>
          </cell>
          <cell r="C1835">
            <v>24</v>
          </cell>
          <cell r="D1835">
            <v>5023</v>
          </cell>
          <cell r="E1835">
            <v>0.16</v>
          </cell>
          <cell r="F1835">
            <v>5827</v>
          </cell>
          <cell r="G1835" t="str">
            <v>LAKESHORE</v>
          </cell>
        </row>
        <row r="1836">
          <cell r="A1836" t="str">
            <v>AA205</v>
          </cell>
          <cell r="B1836" t="str">
            <v>Lakeshore Block Play People - African American Family</v>
          </cell>
          <cell r="C1836">
            <v>24</v>
          </cell>
          <cell r="D1836">
            <v>5023</v>
          </cell>
          <cell r="E1836">
            <v>0.16</v>
          </cell>
          <cell r="F1836">
            <v>5827</v>
          </cell>
          <cell r="G1836" t="str">
            <v>LAKESHORE</v>
          </cell>
        </row>
        <row r="1837">
          <cell r="A1837" t="str">
            <v>DC177</v>
          </cell>
          <cell r="B1837" t="str">
            <v>Tub of Cars &amp; Trucks</v>
          </cell>
          <cell r="C1837">
            <v>24</v>
          </cell>
          <cell r="D1837">
            <v>10286</v>
          </cell>
          <cell r="E1837">
            <v>0.16</v>
          </cell>
          <cell r="F1837">
            <v>11932</v>
          </cell>
          <cell r="G1837" t="str">
            <v>LAKESHORE</v>
          </cell>
        </row>
        <row r="1838">
          <cell r="A1838" t="str">
            <v>FF253</v>
          </cell>
          <cell r="B1838" t="str">
            <v>Ramps &amp; Balls Exploration Set</v>
          </cell>
          <cell r="C1838">
            <v>24</v>
          </cell>
          <cell r="D1838">
            <v>24124</v>
          </cell>
          <cell r="E1838">
            <v>0.16</v>
          </cell>
          <cell r="F1838">
            <v>27984</v>
          </cell>
          <cell r="G1838" t="str">
            <v>LAKESHORE</v>
          </cell>
        </row>
        <row r="1839">
          <cell r="A1839" t="str">
            <v>FF260</v>
          </cell>
          <cell r="B1839" t="str">
            <v>Ramps &amp; Balls Storage Box</v>
          </cell>
          <cell r="C1839">
            <v>24</v>
          </cell>
          <cell r="D1839">
            <v>11485</v>
          </cell>
          <cell r="E1839">
            <v>0.16</v>
          </cell>
          <cell r="F1839">
            <v>13323</v>
          </cell>
          <cell r="G1839" t="str">
            <v>LAKESHORE</v>
          </cell>
        </row>
        <row r="1840">
          <cell r="A1840" t="str">
            <v>FF349</v>
          </cell>
          <cell r="B1840" t="str">
            <v>Lakeshore Hardwood Hollow Blocks</v>
          </cell>
          <cell r="C1840">
            <v>24</v>
          </cell>
          <cell r="D1840">
            <v>48070</v>
          </cell>
          <cell r="E1840">
            <v>0.16</v>
          </cell>
          <cell r="F1840">
            <v>55761</v>
          </cell>
          <cell r="G1840" t="str">
            <v>LAKESHORE</v>
          </cell>
        </row>
        <row r="1841">
          <cell r="A1841" t="str">
            <v>GG929</v>
          </cell>
          <cell r="B1841" t="str">
            <v>Air, Land &amp; Sea Hardwood Vehicles</v>
          </cell>
          <cell r="C1841">
            <v>24</v>
          </cell>
          <cell r="D1841">
            <v>6275</v>
          </cell>
          <cell r="E1841">
            <v>0.16</v>
          </cell>
          <cell r="F1841">
            <v>7279</v>
          </cell>
          <cell r="G1841" t="str">
            <v>LAKESHORE</v>
          </cell>
        </row>
        <row r="1842">
          <cell r="A1842" t="str">
            <v>FF923</v>
          </cell>
          <cell r="B1842" t="str">
            <v>Block Play Construction Set</v>
          </cell>
          <cell r="C1842">
            <v>25</v>
          </cell>
          <cell r="D1842">
            <v>6441</v>
          </cell>
          <cell r="E1842">
            <v>0.16</v>
          </cell>
          <cell r="F1842">
            <v>7472</v>
          </cell>
          <cell r="G1842" t="str">
            <v>LAKESHORE</v>
          </cell>
        </row>
        <row r="1843">
          <cell r="A1843" t="str">
            <v>HH640</v>
          </cell>
          <cell r="B1843" t="str">
            <v>Arch Blocks</v>
          </cell>
          <cell r="C1843">
            <v>25</v>
          </cell>
          <cell r="D1843">
            <v>10242</v>
          </cell>
          <cell r="E1843">
            <v>0.16</v>
          </cell>
          <cell r="F1843">
            <v>11881</v>
          </cell>
          <cell r="G1843" t="str">
            <v>LAKESHORE</v>
          </cell>
        </row>
        <row r="1844">
          <cell r="A1844" t="str">
            <v>HH827</v>
          </cell>
          <cell r="B1844" t="str">
            <v>Hardwood Construction Vehicles</v>
          </cell>
          <cell r="C1844">
            <v>25</v>
          </cell>
          <cell r="D1844">
            <v>6213</v>
          </cell>
          <cell r="E1844">
            <v>0.16</v>
          </cell>
          <cell r="F1844">
            <v>7207</v>
          </cell>
          <cell r="G1844" t="str">
            <v>LAKESHORE</v>
          </cell>
        </row>
        <row r="1845">
          <cell r="A1845" t="str">
            <v>LC200X</v>
          </cell>
          <cell r="B1845" t="str">
            <v>Block Play Simple Machines - Complete Set</v>
          </cell>
          <cell r="C1845">
            <v>25</v>
          </cell>
          <cell r="D1845">
            <v>22644</v>
          </cell>
          <cell r="E1845">
            <v>0.16</v>
          </cell>
          <cell r="F1845">
            <v>26267</v>
          </cell>
          <cell r="G1845" t="str">
            <v>LAKESHORE</v>
          </cell>
        </row>
        <row r="1846">
          <cell r="A1846" t="str">
            <v>LC202</v>
          </cell>
          <cell r="B1846" t="str">
            <v>Block Play Conveyor Belt</v>
          </cell>
          <cell r="C1846">
            <v>25</v>
          </cell>
          <cell r="D1846">
            <v>6503</v>
          </cell>
          <cell r="E1846">
            <v>0.16</v>
          </cell>
          <cell r="F1846">
            <v>7543</v>
          </cell>
          <cell r="G1846" t="str">
            <v>LAKESHORE</v>
          </cell>
        </row>
        <row r="1847">
          <cell r="A1847" t="str">
            <v>LC203</v>
          </cell>
          <cell r="B1847" t="str">
            <v>Block Play Elevator</v>
          </cell>
          <cell r="C1847">
            <v>25</v>
          </cell>
          <cell r="D1847">
            <v>7214</v>
          </cell>
          <cell r="E1847">
            <v>0.16</v>
          </cell>
          <cell r="F1847">
            <v>8368</v>
          </cell>
          <cell r="G1847" t="str">
            <v>LAKESHORE</v>
          </cell>
        </row>
        <row r="1848">
          <cell r="A1848" t="str">
            <v>LC204</v>
          </cell>
          <cell r="B1848" t="str">
            <v>Block Play Crane</v>
          </cell>
          <cell r="C1848">
            <v>25</v>
          </cell>
          <cell r="D1848">
            <v>9374</v>
          </cell>
          <cell r="E1848">
            <v>0.16</v>
          </cell>
          <cell r="F1848">
            <v>10874</v>
          </cell>
          <cell r="G1848" t="str">
            <v>LAKESHORE</v>
          </cell>
        </row>
        <row r="1849">
          <cell r="A1849" t="str">
            <v>RR653</v>
          </cell>
          <cell r="B1849" t="str">
            <v>Lakeshore Community Block Play People</v>
          </cell>
          <cell r="C1849">
            <v>25</v>
          </cell>
          <cell r="D1849">
            <v>7814</v>
          </cell>
          <cell r="E1849">
            <v>0.16</v>
          </cell>
          <cell r="F1849">
            <v>9064</v>
          </cell>
          <cell r="G1849" t="str">
            <v>LAKESHORE</v>
          </cell>
        </row>
        <row r="1850">
          <cell r="A1850" t="str">
            <v>RR759</v>
          </cell>
          <cell r="B1850" t="str">
            <v>Lakeshore Block Play People with Differing Abilities</v>
          </cell>
          <cell r="C1850">
            <v>25</v>
          </cell>
          <cell r="D1850">
            <v>4899</v>
          </cell>
          <cell r="E1850">
            <v>0.16</v>
          </cell>
          <cell r="F1850">
            <v>5683</v>
          </cell>
          <cell r="G1850" t="str">
            <v>LAKESHORE</v>
          </cell>
        </row>
        <row r="1851">
          <cell r="A1851" t="str">
            <v>CB213</v>
          </cell>
          <cell r="B1851" t="str">
            <v>Jumbo Cardboard Blocks - Starter Set</v>
          </cell>
          <cell r="C1851">
            <v>26</v>
          </cell>
          <cell r="D1851">
            <v>5890</v>
          </cell>
          <cell r="E1851">
            <v>0.16</v>
          </cell>
          <cell r="F1851">
            <v>6832</v>
          </cell>
          <cell r="G1851" t="str">
            <v>LAKESHORE</v>
          </cell>
        </row>
        <row r="1852">
          <cell r="A1852" t="str">
            <v>CB214</v>
          </cell>
          <cell r="B1852" t="str">
            <v>Jumbo Cardboard Blocks - Master Set</v>
          </cell>
          <cell r="C1852">
            <v>26</v>
          </cell>
          <cell r="D1852">
            <v>9146</v>
          </cell>
          <cell r="E1852">
            <v>0.16</v>
          </cell>
          <cell r="F1852">
            <v>10609</v>
          </cell>
          <cell r="G1852" t="str">
            <v>LAKESHORE</v>
          </cell>
        </row>
        <row r="1853">
          <cell r="A1853" t="str">
            <v>EE552</v>
          </cell>
          <cell r="B1853" t="str">
            <v>Kids Around the World Block Play People</v>
          </cell>
          <cell r="C1853">
            <v>26</v>
          </cell>
          <cell r="D1853">
            <v>8081</v>
          </cell>
          <cell r="E1853">
            <v>0.16</v>
          </cell>
          <cell r="F1853">
            <v>9374</v>
          </cell>
          <cell r="G1853" t="str">
            <v>LAKESHORE</v>
          </cell>
        </row>
        <row r="1854">
          <cell r="A1854" t="str">
            <v>EE579</v>
          </cell>
          <cell r="B1854" t="str">
            <v>Mix &amp; Match Magnetic Families</v>
          </cell>
          <cell r="C1854">
            <v>26</v>
          </cell>
          <cell r="D1854">
            <v>9058</v>
          </cell>
          <cell r="E1854">
            <v>0.16</v>
          </cell>
          <cell r="F1854">
            <v>10507</v>
          </cell>
          <cell r="G1854" t="str">
            <v>LAKESHORE</v>
          </cell>
        </row>
        <row r="1855">
          <cell r="A1855" t="str">
            <v>GB619</v>
          </cell>
          <cell r="B1855" t="str">
            <v>Giant Soft Building Blocks</v>
          </cell>
          <cell r="C1855">
            <v>26</v>
          </cell>
          <cell r="D1855">
            <v>26522</v>
          </cell>
          <cell r="E1855">
            <v>0.16</v>
          </cell>
          <cell r="F1855">
            <v>30766</v>
          </cell>
          <cell r="G1855" t="str">
            <v>LAKESHORE</v>
          </cell>
        </row>
        <row r="1856">
          <cell r="A1856" t="str">
            <v>PP871</v>
          </cell>
          <cell r="B1856" t="str">
            <v>Castle Blocks</v>
          </cell>
          <cell r="C1856">
            <v>26</v>
          </cell>
          <cell r="D1856">
            <v>16413</v>
          </cell>
          <cell r="E1856">
            <v>0.16</v>
          </cell>
          <cell r="F1856">
            <v>19039</v>
          </cell>
          <cell r="G1856" t="str">
            <v>LAKESHORE</v>
          </cell>
        </row>
        <row r="1857">
          <cell r="A1857" t="str">
            <v>BC301</v>
          </cell>
          <cell r="B1857" t="str">
            <v>Tabletop Hardwood Blocks - Starter Set</v>
          </cell>
          <cell r="C1857">
            <v>27</v>
          </cell>
          <cell r="D1857">
            <v>3818</v>
          </cell>
          <cell r="E1857">
            <v>0.16</v>
          </cell>
          <cell r="F1857">
            <v>4429</v>
          </cell>
          <cell r="G1857" t="str">
            <v>LAKESHORE</v>
          </cell>
        </row>
        <row r="1858">
          <cell r="A1858" t="str">
            <v>BC302</v>
          </cell>
          <cell r="B1858" t="str">
            <v>Tabletop Hardwood Blocks - Master Set</v>
          </cell>
          <cell r="C1858">
            <v>27</v>
          </cell>
          <cell r="D1858">
            <v>6867</v>
          </cell>
          <cell r="E1858">
            <v>0.16</v>
          </cell>
          <cell r="F1858">
            <v>7966</v>
          </cell>
          <cell r="G1858" t="str">
            <v>LAKESHORE</v>
          </cell>
        </row>
        <row r="1859">
          <cell r="A1859" t="str">
            <v>BC401</v>
          </cell>
          <cell r="B1859" t="str">
            <v>Looks Like Wood! Giant Soft Building Blocks</v>
          </cell>
          <cell r="C1859">
            <v>27</v>
          </cell>
          <cell r="D1859">
            <v>29482</v>
          </cell>
          <cell r="E1859">
            <v>0.16</v>
          </cell>
          <cell r="F1859">
            <v>34199</v>
          </cell>
          <cell r="G1859" t="str">
            <v>LAKESHORE</v>
          </cell>
        </row>
        <row r="1860">
          <cell r="A1860" t="str">
            <v>BC407</v>
          </cell>
          <cell r="B1860" t="str">
            <v>Soft &amp; Safe Mirror Blocks</v>
          </cell>
          <cell r="C1860">
            <v>27</v>
          </cell>
          <cell r="D1860">
            <v>11837</v>
          </cell>
          <cell r="E1860">
            <v>0.16</v>
          </cell>
          <cell r="F1860">
            <v>13731</v>
          </cell>
          <cell r="G1860" t="str">
            <v>LAKESHORE</v>
          </cell>
        </row>
        <row r="1861">
          <cell r="A1861" t="str">
            <v>HH668</v>
          </cell>
          <cell r="B1861" t="str">
            <v>Bamboo Building Blocks - Starter Set</v>
          </cell>
          <cell r="C1861">
            <v>27</v>
          </cell>
          <cell r="D1861">
            <v>9546</v>
          </cell>
          <cell r="E1861">
            <v>0.16</v>
          </cell>
          <cell r="F1861">
            <v>11073</v>
          </cell>
          <cell r="G1861" t="str">
            <v>LAKESHORE</v>
          </cell>
        </row>
        <row r="1862">
          <cell r="A1862" t="str">
            <v>HH669</v>
          </cell>
          <cell r="B1862" t="str">
            <v>Bamboo Building Blocks - Master Set</v>
          </cell>
          <cell r="C1862">
            <v>27</v>
          </cell>
          <cell r="D1862">
            <v>16058</v>
          </cell>
          <cell r="E1862">
            <v>0.16</v>
          </cell>
          <cell r="F1862">
            <v>18627</v>
          </cell>
          <cell r="G1862" t="str">
            <v>LAKESHORE</v>
          </cell>
        </row>
        <row r="1863">
          <cell r="A1863" t="str">
            <v>RE888</v>
          </cell>
          <cell r="B1863" t="str">
            <v>Window Blocks</v>
          </cell>
          <cell r="C1863">
            <v>27</v>
          </cell>
          <cell r="D1863">
            <v>8694</v>
          </cell>
          <cell r="E1863">
            <v>0.16</v>
          </cell>
          <cell r="F1863">
            <v>10085</v>
          </cell>
          <cell r="G1863" t="str">
            <v>LAKESHORE</v>
          </cell>
        </row>
        <row r="1864">
          <cell r="A1864" t="str">
            <v>DG546</v>
          </cell>
          <cell r="B1864" t="str">
            <v>Magna-Tiles® - Starter Set</v>
          </cell>
          <cell r="C1864">
            <v>28</v>
          </cell>
          <cell r="D1864">
            <v>12547</v>
          </cell>
          <cell r="E1864">
            <v>0.16</v>
          </cell>
          <cell r="F1864">
            <v>14555</v>
          </cell>
          <cell r="G1864" t="str">
            <v>LAKESHORE</v>
          </cell>
        </row>
        <row r="1865">
          <cell r="A1865" t="str">
            <v>DG547</v>
          </cell>
          <cell r="B1865" t="str">
            <v>Magna-Tiles® - Master Set</v>
          </cell>
          <cell r="C1865">
            <v>28</v>
          </cell>
          <cell r="D1865">
            <v>29597</v>
          </cell>
          <cell r="E1865">
            <v>0.16</v>
          </cell>
          <cell r="F1865">
            <v>34333</v>
          </cell>
          <cell r="G1865" t="str">
            <v>LAKESHORE</v>
          </cell>
        </row>
        <row r="1866">
          <cell r="A1866" t="str">
            <v>LL526</v>
          </cell>
          <cell r="B1866" t="str">
            <v>Space-Saver Color-Changing Light Table</v>
          </cell>
          <cell r="C1866">
            <v>28</v>
          </cell>
          <cell r="D1866">
            <v>74592</v>
          </cell>
          <cell r="E1866">
            <v>0.16</v>
          </cell>
          <cell r="F1866">
            <v>86527</v>
          </cell>
          <cell r="G1866" t="str">
            <v>LAKESHORE</v>
          </cell>
        </row>
        <row r="1867">
          <cell r="A1867" t="str">
            <v>LL543</v>
          </cell>
          <cell r="B1867" t="str">
            <v>Color-Changing Light Table</v>
          </cell>
          <cell r="C1867">
            <v>28</v>
          </cell>
          <cell r="D1867">
            <v>130240</v>
          </cell>
          <cell r="E1867">
            <v>0.16</v>
          </cell>
          <cell r="F1867">
            <v>151078</v>
          </cell>
          <cell r="G1867" t="str">
            <v>LAKESHORE</v>
          </cell>
        </row>
        <row r="1868">
          <cell r="A1868" t="str">
            <v>LL555</v>
          </cell>
          <cell r="B1868" t="str">
            <v>Light Table Pegs &amp; Pegboard Set</v>
          </cell>
          <cell r="C1868">
            <v>28</v>
          </cell>
          <cell r="D1868">
            <v>4647</v>
          </cell>
          <cell r="E1868">
            <v>0.16</v>
          </cell>
          <cell r="F1868">
            <v>5391</v>
          </cell>
          <cell r="G1868" t="str">
            <v>LAKESHORE</v>
          </cell>
        </row>
        <row r="1869">
          <cell r="A1869" t="str">
            <v>LL559</v>
          </cell>
          <cell r="B1869" t="str">
            <v>Light Table Pegs &amp; Pegboard Set - Set of 4</v>
          </cell>
          <cell r="C1869">
            <v>28</v>
          </cell>
          <cell r="D1869">
            <v>14711</v>
          </cell>
          <cell r="E1869">
            <v>0.16</v>
          </cell>
          <cell r="F1869">
            <v>17065</v>
          </cell>
          <cell r="G1869" t="str">
            <v>LAKESHORE</v>
          </cell>
        </row>
        <row r="1870">
          <cell r="A1870" t="str">
            <v>LC581</v>
          </cell>
          <cell r="B1870" t="str">
            <v>Translucent Dominoes</v>
          </cell>
          <cell r="C1870">
            <v>29</v>
          </cell>
          <cell r="D1870">
            <v>2279</v>
          </cell>
          <cell r="E1870">
            <v>0.16</v>
          </cell>
          <cell r="F1870">
            <v>2644</v>
          </cell>
          <cell r="G1870" t="str">
            <v>LAKESHORE</v>
          </cell>
        </row>
        <row r="1871">
          <cell r="A1871" t="str">
            <v>LC582</v>
          </cell>
          <cell r="B1871" t="str">
            <v>Translucent Color Chips</v>
          </cell>
          <cell r="C1871">
            <v>29</v>
          </cell>
          <cell r="D1871">
            <v>2279</v>
          </cell>
          <cell r="E1871">
            <v>0.16</v>
          </cell>
          <cell r="F1871">
            <v>2644</v>
          </cell>
          <cell r="G1871" t="str">
            <v>LAKESHORE</v>
          </cell>
        </row>
        <row r="1872">
          <cell r="A1872" t="str">
            <v>LC583</v>
          </cell>
          <cell r="B1872" t="str">
            <v>Translucent Buttons</v>
          </cell>
          <cell r="C1872">
            <v>29</v>
          </cell>
          <cell r="D1872">
            <v>2279</v>
          </cell>
          <cell r="E1872">
            <v>0.16</v>
          </cell>
          <cell r="F1872">
            <v>2644</v>
          </cell>
          <cell r="G1872" t="str">
            <v>LAKESHORE</v>
          </cell>
        </row>
        <row r="1873">
          <cell r="A1873" t="str">
            <v>LC585</v>
          </cell>
          <cell r="B1873" t="str">
            <v>Translucent Pattern Blocks</v>
          </cell>
          <cell r="C1873">
            <v>29</v>
          </cell>
          <cell r="D1873">
            <v>2279</v>
          </cell>
          <cell r="E1873">
            <v>0.16</v>
          </cell>
          <cell r="F1873">
            <v>2644</v>
          </cell>
          <cell r="G1873" t="str">
            <v>LAKESHORE</v>
          </cell>
        </row>
        <row r="1874">
          <cell r="A1874" t="str">
            <v>LC586</v>
          </cell>
          <cell r="B1874" t="str">
            <v>Translucent Gems</v>
          </cell>
          <cell r="C1874">
            <v>29</v>
          </cell>
          <cell r="D1874">
            <v>2279</v>
          </cell>
          <cell r="E1874">
            <v>0.16</v>
          </cell>
          <cell r="F1874">
            <v>2644</v>
          </cell>
          <cell r="G1874" t="str">
            <v>LAKESHORE</v>
          </cell>
        </row>
        <row r="1875">
          <cell r="A1875" t="str">
            <v>LC587</v>
          </cell>
          <cell r="B1875" t="str">
            <v>Translucent Bugs</v>
          </cell>
          <cell r="C1875">
            <v>29</v>
          </cell>
          <cell r="D1875">
            <v>2279</v>
          </cell>
          <cell r="E1875">
            <v>0.16</v>
          </cell>
          <cell r="F1875">
            <v>2644</v>
          </cell>
          <cell r="G1875" t="str">
            <v>LAKESHORE</v>
          </cell>
        </row>
        <row r="1876">
          <cell r="A1876" t="str">
            <v>LC588</v>
          </cell>
          <cell r="B1876" t="str">
            <v>Translucent Letters</v>
          </cell>
          <cell r="C1876">
            <v>29</v>
          </cell>
          <cell r="D1876">
            <v>2279</v>
          </cell>
          <cell r="E1876">
            <v>0.16</v>
          </cell>
          <cell r="F1876">
            <v>2644</v>
          </cell>
          <cell r="G1876" t="str">
            <v>LAKESHORE</v>
          </cell>
        </row>
        <row r="1877">
          <cell r="A1877" t="str">
            <v>LC589</v>
          </cell>
          <cell r="B1877" t="str">
            <v>Translucent Numbers</v>
          </cell>
          <cell r="C1877">
            <v>29</v>
          </cell>
          <cell r="D1877">
            <v>2279</v>
          </cell>
          <cell r="E1877">
            <v>0.16</v>
          </cell>
          <cell r="F1877">
            <v>2644</v>
          </cell>
          <cell r="G1877" t="str">
            <v>LAKESHORE</v>
          </cell>
        </row>
        <row r="1878">
          <cell r="A1878" t="str">
            <v>LC590X</v>
          </cell>
          <cell r="B1878" t="str">
            <v>Light Table Manipulative Center</v>
          </cell>
          <cell r="C1878">
            <v>29</v>
          </cell>
          <cell r="D1878">
            <v>19862</v>
          </cell>
          <cell r="E1878">
            <v>0.16</v>
          </cell>
          <cell r="F1878">
            <v>23040</v>
          </cell>
          <cell r="G1878" t="str">
            <v>LAKESHORE</v>
          </cell>
        </row>
        <row r="1879">
          <cell r="A1879" t="str">
            <v>LC692</v>
          </cell>
          <cell r="B1879" t="str">
            <v>Light Table Counting Tray</v>
          </cell>
          <cell r="C1879">
            <v>29</v>
          </cell>
          <cell r="D1879">
            <v>2034</v>
          </cell>
          <cell r="E1879">
            <v>0.16</v>
          </cell>
          <cell r="F1879">
            <v>2359</v>
          </cell>
          <cell r="G1879" t="str">
            <v>LAKESHORE</v>
          </cell>
        </row>
        <row r="1880">
          <cell r="A1880" t="str">
            <v>LC693</v>
          </cell>
          <cell r="B1880" t="str">
            <v>Light Table Patterning Tray</v>
          </cell>
          <cell r="C1880">
            <v>29</v>
          </cell>
          <cell r="D1880">
            <v>2034</v>
          </cell>
          <cell r="E1880">
            <v>0.16</v>
          </cell>
          <cell r="F1880">
            <v>2359</v>
          </cell>
          <cell r="G1880" t="str">
            <v>LAKESHORE</v>
          </cell>
        </row>
        <row r="1881">
          <cell r="A1881" t="str">
            <v>LC694</v>
          </cell>
          <cell r="B1881" t="str">
            <v>Light Table Sorting Tray</v>
          </cell>
          <cell r="C1881">
            <v>29</v>
          </cell>
          <cell r="D1881">
            <v>2034</v>
          </cell>
          <cell r="E1881">
            <v>0.16</v>
          </cell>
          <cell r="F1881">
            <v>2359</v>
          </cell>
          <cell r="G1881" t="str">
            <v>LAKESHORE</v>
          </cell>
        </row>
        <row r="1882">
          <cell r="A1882" t="str">
            <v>LC695X</v>
          </cell>
          <cell r="B1882" t="str">
            <v>Light Table Math Trays - Complete Set</v>
          </cell>
          <cell r="C1882">
            <v>29</v>
          </cell>
          <cell r="D1882">
            <v>5890</v>
          </cell>
          <cell r="E1882">
            <v>0.16</v>
          </cell>
          <cell r="F1882">
            <v>6832</v>
          </cell>
          <cell r="G1882" t="str">
            <v>LAKESHORE</v>
          </cell>
        </row>
        <row r="1883">
          <cell r="A1883" t="str">
            <v>LK467</v>
          </cell>
          <cell r="B1883" t="str">
            <v>Crystal Climbers</v>
          </cell>
          <cell r="C1883">
            <v>29</v>
          </cell>
          <cell r="D1883">
            <v>4893</v>
          </cell>
          <cell r="E1883">
            <v>0.16</v>
          </cell>
          <cell r="F1883">
            <v>5676</v>
          </cell>
          <cell r="G1883" t="str">
            <v>LAKESHORE</v>
          </cell>
        </row>
        <row r="1884">
          <cell r="A1884" t="str">
            <v>LL453</v>
          </cell>
          <cell r="B1884" t="str">
            <v>See-Inside Magnetic Blocks</v>
          </cell>
          <cell r="C1884">
            <v>29</v>
          </cell>
          <cell r="D1884">
            <v>15703</v>
          </cell>
          <cell r="E1884">
            <v>0.16</v>
          </cell>
          <cell r="F1884">
            <v>18215</v>
          </cell>
          <cell r="G1884" t="str">
            <v>LAKESHORE</v>
          </cell>
        </row>
        <row r="1885">
          <cell r="A1885" t="str">
            <v>RA432</v>
          </cell>
          <cell r="B1885" t="str">
            <v>Crystal Building Blocks</v>
          </cell>
          <cell r="C1885">
            <v>29</v>
          </cell>
          <cell r="D1885">
            <v>8421</v>
          </cell>
          <cell r="E1885">
            <v>0.16</v>
          </cell>
          <cell r="F1885">
            <v>9768</v>
          </cell>
          <cell r="G1885" t="str">
            <v>LAKESHORE</v>
          </cell>
        </row>
        <row r="1886">
          <cell r="A1886" t="str">
            <v>CS439</v>
          </cell>
          <cell r="B1886" t="str">
            <v>Crazy Shapes Magnetic Building Set</v>
          </cell>
          <cell r="C1886">
            <v>30</v>
          </cell>
          <cell r="D1886">
            <v>11011</v>
          </cell>
          <cell r="E1886">
            <v>0.16</v>
          </cell>
          <cell r="F1886">
            <v>12773</v>
          </cell>
          <cell r="G1886" t="str">
            <v>LAKESHORE</v>
          </cell>
        </row>
        <row r="1887">
          <cell r="A1887" t="str">
            <v>CS450X</v>
          </cell>
          <cell r="B1887" t="str">
            <v>Mix &amp; Match Magnetic Vehicles - Complete Set</v>
          </cell>
          <cell r="C1887">
            <v>30</v>
          </cell>
          <cell r="D1887">
            <v>17908</v>
          </cell>
          <cell r="E1887">
            <v>0.16</v>
          </cell>
          <cell r="F1887">
            <v>20773</v>
          </cell>
          <cell r="G1887" t="str">
            <v>LAKESHORE</v>
          </cell>
        </row>
        <row r="1888">
          <cell r="A1888" t="str">
            <v>CS451</v>
          </cell>
          <cell r="B1888" t="str">
            <v>Mix &amp; Match Magnetic Space Vehicles</v>
          </cell>
          <cell r="C1888">
            <v>30</v>
          </cell>
          <cell r="D1888">
            <v>6334</v>
          </cell>
          <cell r="E1888">
            <v>0.16</v>
          </cell>
          <cell r="F1888">
            <v>7347</v>
          </cell>
          <cell r="G1888" t="str">
            <v>LAKESHORE</v>
          </cell>
        </row>
        <row r="1889">
          <cell r="A1889" t="str">
            <v>CS452</v>
          </cell>
          <cell r="B1889" t="str">
            <v>Mix &amp; Match Magnetic Rescue Vehicles</v>
          </cell>
          <cell r="C1889">
            <v>30</v>
          </cell>
          <cell r="D1889">
            <v>6334</v>
          </cell>
          <cell r="E1889">
            <v>0.16</v>
          </cell>
          <cell r="F1889">
            <v>7347</v>
          </cell>
          <cell r="G1889" t="str">
            <v>LAKESHORE</v>
          </cell>
        </row>
        <row r="1890">
          <cell r="A1890" t="str">
            <v>CS453</v>
          </cell>
          <cell r="B1890" t="str">
            <v>Mix &amp; Match Magnetic Construction Vehicles</v>
          </cell>
          <cell r="C1890">
            <v>30</v>
          </cell>
          <cell r="D1890">
            <v>6334</v>
          </cell>
          <cell r="E1890">
            <v>0.16</v>
          </cell>
          <cell r="F1890">
            <v>7347</v>
          </cell>
          <cell r="G1890" t="str">
            <v>LAKESHORE</v>
          </cell>
        </row>
        <row r="1891">
          <cell r="A1891" t="str">
            <v>DD939</v>
          </cell>
          <cell r="B1891" t="str">
            <v>Turn &amp; Learn Magnetic Gears</v>
          </cell>
          <cell r="C1891">
            <v>30</v>
          </cell>
          <cell r="D1891">
            <v>5890</v>
          </cell>
          <cell r="E1891">
            <v>0.16</v>
          </cell>
          <cell r="F1891">
            <v>6832</v>
          </cell>
          <cell r="G1891" t="str">
            <v>LAKESHORE</v>
          </cell>
        </row>
        <row r="1892">
          <cell r="A1892" t="str">
            <v>RR416</v>
          </cell>
          <cell r="B1892" t="str">
            <v>Color-Changing Touch Board</v>
          </cell>
          <cell r="C1892">
            <v>30</v>
          </cell>
          <cell r="D1892">
            <v>9753</v>
          </cell>
          <cell r="E1892">
            <v>0.16</v>
          </cell>
          <cell r="F1892">
            <v>11313</v>
          </cell>
          <cell r="G1892" t="str">
            <v>LAKESHORE</v>
          </cell>
        </row>
        <row r="1893">
          <cell r="A1893" t="str">
            <v>RR698</v>
          </cell>
          <cell r="B1893" t="str">
            <v>Draw &amp; Write Touch Board</v>
          </cell>
          <cell r="C1893">
            <v>30</v>
          </cell>
          <cell r="D1893">
            <v>6696</v>
          </cell>
          <cell r="E1893">
            <v>0.16</v>
          </cell>
          <cell r="F1893">
            <v>7767</v>
          </cell>
          <cell r="G1893" t="str">
            <v>LAKESHORE</v>
          </cell>
        </row>
        <row r="1894">
          <cell r="A1894" t="str">
            <v>CS833</v>
          </cell>
          <cell r="B1894" t="str">
            <v>Big Bolt Construction - Starter Set</v>
          </cell>
          <cell r="C1894">
            <v>31</v>
          </cell>
          <cell r="D1894">
            <v>12521</v>
          </cell>
          <cell r="E1894">
            <v>0.16</v>
          </cell>
          <cell r="F1894">
            <v>14524</v>
          </cell>
          <cell r="G1894" t="str">
            <v>LAKESHORE</v>
          </cell>
        </row>
        <row r="1895">
          <cell r="A1895" t="str">
            <v>CS834</v>
          </cell>
          <cell r="B1895" t="str">
            <v>Big Bolt Construction - Master Set</v>
          </cell>
          <cell r="C1895">
            <v>31</v>
          </cell>
          <cell r="D1895">
            <v>22526</v>
          </cell>
          <cell r="E1895">
            <v>0.16</v>
          </cell>
          <cell r="F1895">
            <v>26130</v>
          </cell>
          <cell r="G1895" t="str">
            <v>LAKESHORE</v>
          </cell>
        </row>
        <row r="1896">
          <cell r="A1896" t="str">
            <v>EE329</v>
          </cell>
          <cell r="B1896" t="str">
            <v>Magnetic Pattern Block Builders</v>
          </cell>
          <cell r="C1896">
            <v>31</v>
          </cell>
          <cell r="D1896">
            <v>11446</v>
          </cell>
          <cell r="E1896">
            <v>0.16</v>
          </cell>
          <cell r="F1896">
            <v>13277</v>
          </cell>
          <cell r="G1896" t="str">
            <v>LAKESHORE</v>
          </cell>
        </row>
        <row r="1897">
          <cell r="A1897" t="str">
            <v>LC953</v>
          </cell>
          <cell r="B1897" t="str">
            <v>Extra Plastic Nails</v>
          </cell>
          <cell r="C1897">
            <v>31</v>
          </cell>
          <cell r="D1897">
            <v>1021</v>
          </cell>
          <cell r="E1897">
            <v>0.16</v>
          </cell>
          <cell r="F1897">
            <v>1184</v>
          </cell>
          <cell r="G1897" t="str">
            <v>LAKESHORE</v>
          </cell>
        </row>
        <row r="1898">
          <cell r="A1898" t="str">
            <v>LC954</v>
          </cell>
          <cell r="B1898" t="str">
            <v>Replacement Hammering Board</v>
          </cell>
          <cell r="C1898">
            <v>31</v>
          </cell>
          <cell r="D1898">
            <v>1613</v>
          </cell>
          <cell r="E1898">
            <v>0.16</v>
          </cell>
          <cell r="F1898">
            <v>1871</v>
          </cell>
          <cell r="G1898" t="str">
            <v>LAKESHORE</v>
          </cell>
        </row>
        <row r="1899">
          <cell r="A1899" t="str">
            <v>LC955</v>
          </cell>
          <cell r="B1899" t="str">
            <v>Beginner’s Hammering Kit</v>
          </cell>
          <cell r="C1899">
            <v>31</v>
          </cell>
          <cell r="D1899">
            <v>7332</v>
          </cell>
          <cell r="E1899">
            <v>0.16</v>
          </cell>
          <cell r="F1899">
            <v>8505</v>
          </cell>
          <cell r="G1899" t="str">
            <v>LAKESHORE</v>
          </cell>
        </row>
        <row r="1900">
          <cell r="A1900" t="str">
            <v>PP838</v>
          </cell>
          <cell r="B1900" t="str">
            <v>Snap-Bots</v>
          </cell>
          <cell r="C1900">
            <v>31</v>
          </cell>
          <cell r="D1900">
            <v>8466</v>
          </cell>
          <cell r="E1900">
            <v>0.16</v>
          </cell>
          <cell r="F1900">
            <v>9821</v>
          </cell>
          <cell r="G1900" t="str">
            <v>LAKESHORE</v>
          </cell>
        </row>
        <row r="1901">
          <cell r="A1901" t="str">
            <v>PP924</v>
          </cell>
          <cell r="B1901" t="str">
            <v>Snap-Dinos</v>
          </cell>
          <cell r="C1901">
            <v>31</v>
          </cell>
          <cell r="D1901">
            <v>8466</v>
          </cell>
          <cell r="E1901">
            <v>0.16</v>
          </cell>
          <cell r="F1901">
            <v>9821</v>
          </cell>
          <cell r="G1901" t="str">
            <v>LAKESHORE</v>
          </cell>
        </row>
        <row r="1902">
          <cell r="A1902" t="str">
            <v>RA468</v>
          </cell>
          <cell r="B1902" t="str">
            <v>3-D Magnetic Builders - Starter Set</v>
          </cell>
          <cell r="C1902">
            <v>31</v>
          </cell>
          <cell r="D1902">
            <v>12417</v>
          </cell>
          <cell r="E1902">
            <v>0.16</v>
          </cell>
          <cell r="F1902">
            <v>14404</v>
          </cell>
          <cell r="G1902" t="str">
            <v>LAKESHORE</v>
          </cell>
        </row>
        <row r="1903">
          <cell r="A1903" t="str">
            <v>RA469</v>
          </cell>
          <cell r="B1903" t="str">
            <v>3-D Magnetic Builders - Master Set</v>
          </cell>
          <cell r="C1903">
            <v>31</v>
          </cell>
          <cell r="D1903">
            <v>29363</v>
          </cell>
          <cell r="E1903">
            <v>0.16</v>
          </cell>
          <cell r="F1903">
            <v>34061</v>
          </cell>
          <cell r="G1903" t="str">
            <v>LAKESHORE</v>
          </cell>
        </row>
        <row r="1904">
          <cell r="A1904" t="str">
            <v>BR569</v>
          </cell>
          <cell r="B1904" t="str">
            <v>Clip &amp; Create Builders</v>
          </cell>
          <cell r="C1904">
            <v>32</v>
          </cell>
          <cell r="D1904">
            <v>7302</v>
          </cell>
          <cell r="E1904">
            <v>0.16</v>
          </cell>
          <cell r="F1904">
            <v>8470</v>
          </cell>
          <cell r="G1904" t="str">
            <v>LAKESHORE</v>
          </cell>
        </row>
        <row r="1905">
          <cell r="A1905" t="str">
            <v>CS459</v>
          </cell>
          <cell r="B1905" t="str">
            <v>Snap &amp; Build Blocks</v>
          </cell>
          <cell r="C1905">
            <v>32</v>
          </cell>
          <cell r="D1905">
            <v>6290</v>
          </cell>
          <cell r="E1905">
            <v>0.16</v>
          </cell>
          <cell r="F1905">
            <v>7296</v>
          </cell>
          <cell r="G1905" t="str">
            <v>LAKESHORE</v>
          </cell>
        </row>
        <row r="1906">
          <cell r="A1906" t="str">
            <v>DB251</v>
          </cell>
          <cell r="B1906" t="str">
            <v>Playstix®</v>
          </cell>
          <cell r="C1906">
            <v>32</v>
          </cell>
          <cell r="D1906">
            <v>5094</v>
          </cell>
          <cell r="E1906">
            <v>0.16</v>
          </cell>
          <cell r="F1906">
            <v>5909</v>
          </cell>
          <cell r="G1906" t="str">
            <v>LAKESHORE</v>
          </cell>
        </row>
        <row r="1907">
          <cell r="A1907" t="str">
            <v>HH238</v>
          </cell>
          <cell r="B1907" t="str">
            <v>Treehouse Imagination Builders</v>
          </cell>
          <cell r="C1907">
            <v>32</v>
          </cell>
          <cell r="D1907">
            <v>11159</v>
          </cell>
          <cell r="E1907">
            <v>0.16</v>
          </cell>
          <cell r="F1907">
            <v>12944</v>
          </cell>
          <cell r="G1907" t="str">
            <v>LAKESHORE</v>
          </cell>
        </row>
        <row r="1908">
          <cell r="A1908" t="str">
            <v>HH239</v>
          </cell>
          <cell r="B1908" t="str">
            <v>Lakeshore Pose &amp; Play Kids - Set of 4</v>
          </cell>
          <cell r="C1908">
            <v>32</v>
          </cell>
          <cell r="D1908">
            <v>2634</v>
          </cell>
          <cell r="E1908">
            <v>0.16</v>
          </cell>
          <cell r="F1908">
            <v>3055</v>
          </cell>
          <cell r="G1908" t="str">
            <v>LAKESHORE</v>
          </cell>
        </row>
        <row r="1909">
          <cell r="A1909" t="str">
            <v>LC107</v>
          </cell>
          <cell r="B1909" t="str">
            <v>Magnetic Designer</v>
          </cell>
          <cell r="C1909">
            <v>32</v>
          </cell>
          <cell r="D1909">
            <v>4407</v>
          </cell>
          <cell r="E1909">
            <v>0.16</v>
          </cell>
          <cell r="F1909">
            <v>5112</v>
          </cell>
          <cell r="G1909" t="str">
            <v>LAKESHORE</v>
          </cell>
        </row>
        <row r="1910">
          <cell r="A1910" t="str">
            <v>LC108</v>
          </cell>
          <cell r="B1910" t="str">
            <v>Pattern Cards for Magnetic Designer</v>
          </cell>
          <cell r="C1910">
            <v>32</v>
          </cell>
          <cell r="D1910">
            <v>1598</v>
          </cell>
          <cell r="E1910">
            <v>0.16</v>
          </cell>
          <cell r="F1910">
            <v>1854</v>
          </cell>
          <cell r="G1910" t="str">
            <v>LAKESHORE</v>
          </cell>
        </row>
        <row r="1911">
          <cell r="A1911" t="str">
            <v>RR750</v>
          </cell>
          <cell r="B1911" t="str">
            <v>Bristle Builders® - Starter Set</v>
          </cell>
          <cell r="C1911">
            <v>32</v>
          </cell>
          <cell r="D1911">
            <v>4558</v>
          </cell>
          <cell r="E1911">
            <v>0.16</v>
          </cell>
          <cell r="F1911">
            <v>5287</v>
          </cell>
          <cell r="G1911" t="str">
            <v>LAKESHORE</v>
          </cell>
        </row>
        <row r="1912">
          <cell r="A1912" t="str">
            <v>RR751</v>
          </cell>
          <cell r="B1912" t="str">
            <v>Bristle Builders® - Master Set</v>
          </cell>
          <cell r="C1912">
            <v>32</v>
          </cell>
          <cell r="D1912">
            <v>8998</v>
          </cell>
          <cell r="E1912">
            <v>0.16</v>
          </cell>
          <cell r="F1912">
            <v>10438</v>
          </cell>
          <cell r="G1912" t="str">
            <v>LAKESHORE</v>
          </cell>
        </row>
        <row r="1913">
          <cell r="A1913" t="str">
            <v>BR573</v>
          </cell>
          <cell r="B1913" t="str">
            <v>Easy-Build Bricks - Starter Set</v>
          </cell>
          <cell r="C1913">
            <v>33</v>
          </cell>
          <cell r="D1913">
            <v>28771</v>
          </cell>
          <cell r="E1913">
            <v>0.16</v>
          </cell>
          <cell r="F1913">
            <v>33374</v>
          </cell>
          <cell r="G1913" t="str">
            <v>LAKESHORE</v>
          </cell>
        </row>
        <row r="1914">
          <cell r="A1914" t="str">
            <v>BR574</v>
          </cell>
          <cell r="B1914" t="str">
            <v>Easy-Build Bricks - Master Set</v>
          </cell>
          <cell r="C1914">
            <v>33</v>
          </cell>
          <cell r="D1914">
            <v>55470</v>
          </cell>
          <cell r="E1914">
            <v>0.16</v>
          </cell>
          <cell r="F1914">
            <v>64345</v>
          </cell>
          <cell r="G1914" t="str">
            <v>LAKESHORE</v>
          </cell>
        </row>
        <row r="1915">
          <cell r="A1915" t="str">
            <v>CS428</v>
          </cell>
          <cell r="B1915" t="str">
            <v>Snap Builders</v>
          </cell>
          <cell r="C1915">
            <v>33</v>
          </cell>
          <cell r="D1915">
            <v>8318</v>
          </cell>
          <cell r="E1915">
            <v>0.16</v>
          </cell>
          <cell r="F1915">
            <v>9649</v>
          </cell>
          <cell r="G1915" t="str">
            <v>LAKESHORE</v>
          </cell>
        </row>
        <row r="1916">
          <cell r="A1916" t="str">
            <v>LA214</v>
          </cell>
          <cell r="B1916" t="str">
            <v>Jumbo Magnetic Building Tiles</v>
          </cell>
          <cell r="C1916">
            <v>33</v>
          </cell>
          <cell r="D1916">
            <v>91227</v>
          </cell>
          <cell r="E1916">
            <v>0.16</v>
          </cell>
          <cell r="F1916">
            <v>105823</v>
          </cell>
          <cell r="G1916" t="str">
            <v>LAKESHORE</v>
          </cell>
        </row>
        <row r="1917">
          <cell r="A1917" t="str">
            <v>PP185</v>
          </cell>
          <cell r="B1917" t="str">
            <v>Lakeshore Alphabet Rockets</v>
          </cell>
          <cell r="C1917">
            <v>33</v>
          </cell>
          <cell r="D1917">
            <v>13379</v>
          </cell>
          <cell r="E1917">
            <v>0.16</v>
          </cell>
          <cell r="F1917">
            <v>15520</v>
          </cell>
          <cell r="G1917" t="str">
            <v>LAKESHORE</v>
          </cell>
        </row>
        <row r="1918">
          <cell r="A1918" t="str">
            <v>PP186</v>
          </cell>
          <cell r="B1918" t="str">
            <v>Lakeshore Number Rockets</v>
          </cell>
          <cell r="C1918">
            <v>33</v>
          </cell>
          <cell r="D1918">
            <v>11130</v>
          </cell>
          <cell r="E1918">
            <v>0.16</v>
          </cell>
          <cell r="F1918">
            <v>12911</v>
          </cell>
          <cell r="G1918" t="str">
            <v>LAKESHORE</v>
          </cell>
        </row>
        <row r="1919">
          <cell r="A1919" t="str">
            <v>RA119</v>
          </cell>
          <cell r="B1919" t="str">
            <v>Lakeshore Creature Builder</v>
          </cell>
          <cell r="C1919">
            <v>33</v>
          </cell>
          <cell r="D1919">
            <v>12802</v>
          </cell>
          <cell r="E1919">
            <v>0.16</v>
          </cell>
          <cell r="F1919">
            <v>14850</v>
          </cell>
          <cell r="G1919" t="str">
            <v>LAKESHORE</v>
          </cell>
        </row>
        <row r="1920">
          <cell r="A1920" t="str">
            <v>HH759</v>
          </cell>
          <cell r="B1920" t="str">
            <v>Fine Motor Scissor Scoops - Set of 4</v>
          </cell>
          <cell r="C1920">
            <v>34</v>
          </cell>
          <cell r="D1920">
            <v>2131</v>
          </cell>
          <cell r="E1920">
            <v>0.16</v>
          </cell>
          <cell r="F1920">
            <v>2472</v>
          </cell>
          <cell r="G1920" t="str">
            <v>LAKESHORE</v>
          </cell>
        </row>
        <row r="1921">
          <cell r="A1921" t="str">
            <v>JJ247</v>
          </cell>
          <cell r="B1921" t="str">
            <v>Scoop-A-Bug Sorting Kit</v>
          </cell>
          <cell r="C1921">
            <v>34</v>
          </cell>
          <cell r="D1921">
            <v>6586</v>
          </cell>
          <cell r="E1921">
            <v>0.16</v>
          </cell>
          <cell r="F1921">
            <v>7640</v>
          </cell>
          <cell r="G1921" t="str">
            <v>LAKESHORE</v>
          </cell>
        </row>
        <row r="1922">
          <cell r="A1922" t="str">
            <v>LA583</v>
          </cell>
          <cell r="B1922" t="str">
            <v>Stand-Up Magnetic Write &amp; Wipe Center</v>
          </cell>
          <cell r="C1922">
            <v>34</v>
          </cell>
          <cell r="D1922">
            <v>19965</v>
          </cell>
          <cell r="E1922">
            <v>0.16</v>
          </cell>
          <cell r="F1922">
            <v>23159</v>
          </cell>
          <cell r="G1922" t="str">
            <v>LAKESHORE</v>
          </cell>
        </row>
        <row r="1923">
          <cell r="A1923" t="str">
            <v>LA585</v>
          </cell>
          <cell r="B1923" t="str">
            <v>Jumbo Magnetic Design Shapes</v>
          </cell>
          <cell r="C1923">
            <v>34</v>
          </cell>
          <cell r="D1923">
            <v>7370</v>
          </cell>
          <cell r="E1923">
            <v>0.16</v>
          </cell>
          <cell r="F1923">
            <v>8549</v>
          </cell>
          <cell r="G1923" t="str">
            <v>LAKESHORE</v>
          </cell>
        </row>
        <row r="1924">
          <cell r="A1924" t="str">
            <v>LL108</v>
          </cell>
          <cell r="B1924" t="str">
            <v>Tweezer Tongs Color Sorting Kit</v>
          </cell>
          <cell r="C1924">
            <v>34</v>
          </cell>
          <cell r="D1924">
            <v>5358</v>
          </cell>
          <cell r="E1924">
            <v>0.16</v>
          </cell>
          <cell r="F1924">
            <v>6215</v>
          </cell>
          <cell r="G1924" t="str">
            <v>LAKESHORE</v>
          </cell>
        </row>
        <row r="1925">
          <cell r="A1925" t="str">
            <v>LL139</v>
          </cell>
          <cell r="B1925" t="str">
            <v>Fine Motor Tweezer Tongs - Set of 4</v>
          </cell>
          <cell r="C1925">
            <v>34</v>
          </cell>
          <cell r="D1925">
            <v>977</v>
          </cell>
          <cell r="E1925">
            <v>0.16</v>
          </cell>
          <cell r="F1925">
            <v>1133</v>
          </cell>
          <cell r="G1925" t="str">
            <v>LAKESHORE</v>
          </cell>
        </row>
        <row r="1926">
          <cell r="A1926" t="str">
            <v>NR15</v>
          </cell>
          <cell r="B1926" t="str">
            <v>Log Builders - Starter Set</v>
          </cell>
          <cell r="C1926">
            <v>34</v>
          </cell>
          <cell r="D1926">
            <v>7489</v>
          </cell>
          <cell r="E1926">
            <v>0.16</v>
          </cell>
          <cell r="F1926">
            <v>8687</v>
          </cell>
          <cell r="G1926" t="str">
            <v>LAKESHORE</v>
          </cell>
        </row>
        <row r="1927">
          <cell r="A1927" t="str">
            <v>NR30</v>
          </cell>
          <cell r="B1927" t="str">
            <v>Log Builders - Master Set</v>
          </cell>
          <cell r="C1927">
            <v>34</v>
          </cell>
          <cell r="D1927">
            <v>12994</v>
          </cell>
          <cell r="E1927">
            <v>0.16</v>
          </cell>
          <cell r="F1927">
            <v>15073</v>
          </cell>
          <cell r="G1927" t="str">
            <v>LAKESHORE</v>
          </cell>
        </row>
        <row r="1928">
          <cell r="A1928" t="str">
            <v>PP777</v>
          </cell>
          <cell r="B1928" t="str">
            <v>Create-A-Path Magnetic Center</v>
          </cell>
          <cell r="C1928">
            <v>34</v>
          </cell>
          <cell r="D1928">
            <v>12610</v>
          </cell>
          <cell r="E1928">
            <v>0.16</v>
          </cell>
          <cell r="F1928">
            <v>14628</v>
          </cell>
          <cell r="G1928" t="str">
            <v>LAKESHORE</v>
          </cell>
        </row>
        <row r="1929">
          <cell r="A1929" t="str">
            <v>HH166</v>
          </cell>
          <cell r="B1929" t="str">
            <v>Fill It Up! Fine Motor Jars</v>
          </cell>
          <cell r="C1929">
            <v>35</v>
          </cell>
          <cell r="D1929">
            <v>9220</v>
          </cell>
          <cell r="E1929">
            <v>0.16</v>
          </cell>
          <cell r="F1929">
            <v>10695</v>
          </cell>
          <cell r="G1929" t="str">
            <v>LAKESHORE</v>
          </cell>
        </row>
        <row r="1930">
          <cell r="A1930" t="str">
            <v>HH288</v>
          </cell>
          <cell r="B1930" t="str">
            <v>Easy-Squeeze Fine Motor Scoops - Set of 10</v>
          </cell>
          <cell r="C1930">
            <v>35</v>
          </cell>
          <cell r="D1930">
            <v>2102</v>
          </cell>
          <cell r="E1930">
            <v>0.16</v>
          </cell>
          <cell r="F1930">
            <v>2438</v>
          </cell>
          <cell r="G1930" t="str">
            <v>LAKESHORE</v>
          </cell>
        </row>
        <row r="1931">
          <cell r="A1931" t="str">
            <v>HH344</v>
          </cell>
          <cell r="B1931" t="str">
            <v>Stack &amp; Build Emotion Kids</v>
          </cell>
          <cell r="C1931">
            <v>35</v>
          </cell>
          <cell r="D1931">
            <v>4698</v>
          </cell>
          <cell r="E1931">
            <v>0.16</v>
          </cell>
          <cell r="F1931">
            <v>5450</v>
          </cell>
          <cell r="G1931" t="str">
            <v>LAKESHORE</v>
          </cell>
        </row>
        <row r="1932">
          <cell r="A1932" t="str">
            <v>LC933</v>
          </cell>
          <cell r="B1932" t="str">
            <v>Create-A-Burger Sequencing Stacker</v>
          </cell>
          <cell r="C1932">
            <v>35</v>
          </cell>
          <cell r="D1932">
            <v>3818</v>
          </cell>
          <cell r="E1932">
            <v>0.16</v>
          </cell>
          <cell r="F1932">
            <v>4429</v>
          </cell>
          <cell r="G1932" t="str">
            <v>LAKESHORE</v>
          </cell>
        </row>
        <row r="1933">
          <cell r="A1933" t="str">
            <v>LL426</v>
          </cell>
          <cell r="B1933" t="str">
            <v>Squeeze, Scoop &amp; Count Ice Cream Shop</v>
          </cell>
          <cell r="C1933">
            <v>35</v>
          </cell>
          <cell r="D1933">
            <v>3892</v>
          </cell>
          <cell r="E1933">
            <v>0.16</v>
          </cell>
          <cell r="F1933">
            <v>4515</v>
          </cell>
          <cell r="G1933" t="str">
            <v>LAKESHORE</v>
          </cell>
        </row>
        <row r="1934">
          <cell r="A1934" t="str">
            <v>TT231</v>
          </cell>
          <cell r="B1934" t="str">
            <v>Jumbo Simple Machine Builders</v>
          </cell>
          <cell r="C1934">
            <v>35</v>
          </cell>
          <cell r="D1934">
            <v>92500</v>
          </cell>
          <cell r="E1934">
            <v>0.16</v>
          </cell>
          <cell r="F1934">
            <v>107300</v>
          </cell>
          <cell r="G1934" t="str">
            <v>LAKESHORE</v>
          </cell>
        </row>
        <row r="1935">
          <cell r="A1935" t="str">
            <v>AA330X</v>
          </cell>
          <cell r="B1935" t="str">
            <v>Dressing Frames - Complete Set</v>
          </cell>
          <cell r="C1935">
            <v>36</v>
          </cell>
          <cell r="D1935">
            <v>14652</v>
          </cell>
          <cell r="E1935">
            <v>0.16</v>
          </cell>
          <cell r="F1935">
            <v>16996</v>
          </cell>
          <cell r="G1935" t="str">
            <v>LAKESHORE</v>
          </cell>
        </row>
        <row r="1936">
          <cell r="A1936" t="str">
            <v>AA371</v>
          </cell>
          <cell r="B1936" t="str">
            <v>Zip, Snap &amp; Button Dressing Frames</v>
          </cell>
          <cell r="C1936">
            <v>36</v>
          </cell>
          <cell r="D1936">
            <v>7740</v>
          </cell>
          <cell r="E1936">
            <v>0.16</v>
          </cell>
          <cell r="F1936">
            <v>8978</v>
          </cell>
          <cell r="G1936" t="str">
            <v>LAKESHORE</v>
          </cell>
        </row>
        <row r="1937">
          <cell r="A1937" t="str">
            <v>AA372</v>
          </cell>
          <cell r="B1937" t="str">
            <v>Buckle, Lace &amp; Tie Dressing Frames</v>
          </cell>
          <cell r="C1937">
            <v>36</v>
          </cell>
          <cell r="D1937">
            <v>7740</v>
          </cell>
          <cell r="E1937">
            <v>0.16</v>
          </cell>
          <cell r="F1937">
            <v>8978</v>
          </cell>
          <cell r="G1937" t="str">
            <v>LAKESHORE</v>
          </cell>
        </row>
        <row r="1938">
          <cell r="A1938" t="str">
            <v>EE228</v>
          </cell>
          <cell r="B1938" t="str">
            <v>Giant Alphabet Beads</v>
          </cell>
          <cell r="C1938">
            <v>36</v>
          </cell>
          <cell r="D1938">
            <v>6482</v>
          </cell>
          <cell r="E1938">
            <v>0.16</v>
          </cell>
          <cell r="F1938">
            <v>7519</v>
          </cell>
          <cell r="G1938" t="str">
            <v>LAKESHORE</v>
          </cell>
        </row>
        <row r="1939">
          <cell r="A1939" t="str">
            <v>FD117</v>
          </cell>
          <cell r="B1939" t="str">
            <v>Indestructible Giant Beads &amp; Patterns</v>
          </cell>
          <cell r="C1939">
            <v>36</v>
          </cell>
          <cell r="D1939">
            <v>8258</v>
          </cell>
          <cell r="E1939">
            <v>0.16</v>
          </cell>
          <cell r="F1939">
            <v>9579</v>
          </cell>
          <cell r="G1939" t="str">
            <v>LAKESHORE</v>
          </cell>
        </row>
        <row r="1940">
          <cell r="A1940" t="str">
            <v>HH576</v>
          </cell>
          <cell r="B1940" t="str">
            <v>Learning Lacers</v>
          </cell>
          <cell r="C1940">
            <v>36</v>
          </cell>
          <cell r="D1940">
            <v>6657</v>
          </cell>
          <cell r="E1940">
            <v>0.16</v>
          </cell>
          <cell r="F1940">
            <v>7722</v>
          </cell>
          <cell r="G1940" t="str">
            <v>LAKESHORE</v>
          </cell>
        </row>
        <row r="1941">
          <cell r="A1941" t="str">
            <v>PP282</v>
          </cell>
          <cell r="B1941" t="str">
            <v>Magnetic Color Maze</v>
          </cell>
          <cell r="C1941">
            <v>36</v>
          </cell>
          <cell r="D1941">
            <v>8990</v>
          </cell>
          <cell r="E1941">
            <v>0.16</v>
          </cell>
          <cell r="F1941">
            <v>10428</v>
          </cell>
          <cell r="G1941" t="str">
            <v>LAKESHORE</v>
          </cell>
        </row>
        <row r="1942">
          <cell r="A1942" t="str">
            <v>PP283</v>
          </cell>
          <cell r="B1942" t="str">
            <v>Magnetic Counting Maze</v>
          </cell>
          <cell r="C1942">
            <v>36</v>
          </cell>
          <cell r="D1942">
            <v>9140</v>
          </cell>
          <cell r="E1942">
            <v>0.16</v>
          </cell>
          <cell r="F1942">
            <v>10602</v>
          </cell>
          <cell r="G1942" t="str">
            <v>LAKESHORE</v>
          </cell>
        </row>
        <row r="1943">
          <cell r="A1943" t="str">
            <v>EE600X</v>
          </cell>
          <cell r="B1943" t="str">
            <v>Feed-The-Animals Fine Motor Games - Complete Set</v>
          </cell>
          <cell r="C1943">
            <v>37</v>
          </cell>
          <cell r="D1943">
            <v>14830</v>
          </cell>
          <cell r="E1943">
            <v>0.16</v>
          </cell>
          <cell r="F1943">
            <v>17203</v>
          </cell>
          <cell r="G1943" t="str">
            <v>LAKESHORE</v>
          </cell>
        </row>
        <row r="1944">
          <cell r="A1944" t="str">
            <v>EE601</v>
          </cell>
          <cell r="B1944" t="str">
            <v>Feed-The-Dog Fine Motor Game</v>
          </cell>
          <cell r="C1944">
            <v>37</v>
          </cell>
          <cell r="D1944">
            <v>5121</v>
          </cell>
          <cell r="E1944">
            <v>0.16</v>
          </cell>
          <cell r="F1944">
            <v>5940</v>
          </cell>
          <cell r="G1944" t="str">
            <v>LAKESHORE</v>
          </cell>
        </row>
        <row r="1945">
          <cell r="A1945" t="str">
            <v>EE602</v>
          </cell>
          <cell r="B1945" t="str">
            <v>Feed-The-Monkey Fine Motor Game</v>
          </cell>
          <cell r="C1945">
            <v>37</v>
          </cell>
          <cell r="D1945">
            <v>5121</v>
          </cell>
          <cell r="E1945">
            <v>0.16</v>
          </cell>
          <cell r="F1945">
            <v>5940</v>
          </cell>
          <cell r="G1945" t="str">
            <v>LAKESHORE</v>
          </cell>
        </row>
        <row r="1946">
          <cell r="A1946" t="str">
            <v>EE603</v>
          </cell>
          <cell r="B1946" t="str">
            <v>Feed-The-Bunny Fine Motor Game</v>
          </cell>
          <cell r="C1946">
            <v>37</v>
          </cell>
          <cell r="D1946">
            <v>5121</v>
          </cell>
          <cell r="E1946">
            <v>0.16</v>
          </cell>
          <cell r="F1946">
            <v>5940</v>
          </cell>
          <cell r="G1946" t="str">
            <v>LAKESHORE</v>
          </cell>
        </row>
        <row r="1947">
          <cell r="A1947" t="str">
            <v>EE607</v>
          </cell>
          <cell r="B1947" t="str">
            <v>Easy-Grip Safety Tweezers - Set of 12</v>
          </cell>
          <cell r="C1947">
            <v>37</v>
          </cell>
          <cell r="D1947">
            <v>2398</v>
          </cell>
          <cell r="E1947">
            <v>0.16</v>
          </cell>
          <cell r="F1947">
            <v>2782</v>
          </cell>
          <cell r="G1947" t="str">
            <v>LAKESHORE</v>
          </cell>
        </row>
        <row r="1948">
          <cell r="A1948" t="str">
            <v>GS364</v>
          </cell>
          <cell r="B1948" t="str">
            <v>Geostix®</v>
          </cell>
          <cell r="C1948">
            <v>37</v>
          </cell>
          <cell r="D1948">
            <v>4396</v>
          </cell>
          <cell r="E1948">
            <v>0.16</v>
          </cell>
          <cell r="F1948">
            <v>5099</v>
          </cell>
          <cell r="G1948" t="str">
            <v>LAKESHORE</v>
          </cell>
        </row>
        <row r="1949">
          <cell r="A1949" t="str">
            <v>HH765</v>
          </cell>
          <cell r="B1949" t="str">
            <v>Linking Number Monkeys</v>
          </cell>
          <cell r="C1949">
            <v>37</v>
          </cell>
          <cell r="D1949">
            <v>6053</v>
          </cell>
          <cell r="E1949">
            <v>0.16</v>
          </cell>
          <cell r="F1949">
            <v>7021</v>
          </cell>
          <cell r="G1949" t="str">
            <v>LAKESHORE</v>
          </cell>
        </row>
        <row r="1950">
          <cell r="A1950" t="str">
            <v>HH878</v>
          </cell>
          <cell r="B1950" t="str">
            <v>Linking Letter Monkeys - Uppercase</v>
          </cell>
          <cell r="C1950">
            <v>37</v>
          </cell>
          <cell r="D1950">
            <v>6083</v>
          </cell>
          <cell r="E1950">
            <v>0.16</v>
          </cell>
          <cell r="F1950">
            <v>7056</v>
          </cell>
          <cell r="G1950" t="str">
            <v>LAKESHORE</v>
          </cell>
        </row>
        <row r="1951">
          <cell r="A1951" t="str">
            <v>HH879</v>
          </cell>
          <cell r="B1951" t="str">
            <v>Linking Letter Monkeys - Lowercase</v>
          </cell>
          <cell r="C1951">
            <v>37</v>
          </cell>
          <cell r="D1951">
            <v>6083</v>
          </cell>
          <cell r="E1951">
            <v>0.16</v>
          </cell>
          <cell r="F1951">
            <v>7056</v>
          </cell>
          <cell r="G1951" t="str">
            <v>LAKESHORE</v>
          </cell>
        </row>
        <row r="1952">
          <cell r="A1952" t="str">
            <v>JJ767</v>
          </cell>
          <cell r="B1952" t="str">
            <v>Magnetic Learning Numbers</v>
          </cell>
          <cell r="C1952">
            <v>37</v>
          </cell>
          <cell r="D1952">
            <v>16014</v>
          </cell>
          <cell r="E1952">
            <v>0.16</v>
          </cell>
          <cell r="F1952">
            <v>18576</v>
          </cell>
          <cell r="G1952" t="str">
            <v>LAKESHORE</v>
          </cell>
        </row>
        <row r="1953">
          <cell r="A1953" t="str">
            <v>TT778</v>
          </cell>
          <cell r="B1953" t="str">
            <v>Magnetic Learning Letters - Uppercase</v>
          </cell>
          <cell r="C1953">
            <v>37</v>
          </cell>
          <cell r="D1953">
            <v>37444</v>
          </cell>
          <cell r="E1953">
            <v>0.16</v>
          </cell>
          <cell r="F1953">
            <v>43435</v>
          </cell>
          <cell r="G1953" t="str">
            <v>LAKESHORE</v>
          </cell>
        </row>
        <row r="1954">
          <cell r="A1954" t="str">
            <v>TT779</v>
          </cell>
          <cell r="B1954" t="str">
            <v>Magnetic Learning Letters - Lowercase</v>
          </cell>
          <cell r="C1954">
            <v>37</v>
          </cell>
          <cell r="D1954">
            <v>37444</v>
          </cell>
          <cell r="E1954">
            <v>0.16</v>
          </cell>
          <cell r="F1954">
            <v>43435</v>
          </cell>
          <cell r="G1954" t="str">
            <v>LAKESHORE</v>
          </cell>
        </row>
        <row r="1955">
          <cell r="A1955" t="str">
            <v>TT125</v>
          </cell>
          <cell r="B1955" t="str">
            <v>Star Builders</v>
          </cell>
          <cell r="C1955">
            <v>38</v>
          </cell>
          <cell r="D1955">
            <v>9946</v>
          </cell>
          <cell r="E1955">
            <v>0.16</v>
          </cell>
          <cell r="F1955">
            <v>11537</v>
          </cell>
          <cell r="G1955" t="str">
            <v>LAKESHORE</v>
          </cell>
        </row>
        <row r="1956">
          <cell r="A1956" t="str">
            <v>TT126</v>
          </cell>
          <cell r="B1956" t="str">
            <v>Nuts &amp; Bolts Builders</v>
          </cell>
          <cell r="C1956">
            <v>38</v>
          </cell>
          <cell r="D1956">
            <v>9709</v>
          </cell>
          <cell r="E1956">
            <v>0.16</v>
          </cell>
          <cell r="F1956">
            <v>11262</v>
          </cell>
          <cell r="G1956" t="str">
            <v>LAKESHORE</v>
          </cell>
        </row>
        <row r="1957">
          <cell r="A1957" t="str">
            <v>TT127</v>
          </cell>
          <cell r="B1957" t="str">
            <v>Gear Builders</v>
          </cell>
          <cell r="C1957">
            <v>38</v>
          </cell>
          <cell r="D1957">
            <v>9679</v>
          </cell>
          <cell r="E1957">
            <v>0.16</v>
          </cell>
          <cell r="F1957">
            <v>11228</v>
          </cell>
          <cell r="G1957" t="str">
            <v>LAKESHORE</v>
          </cell>
        </row>
        <row r="1958">
          <cell r="A1958" t="str">
            <v>TT149</v>
          </cell>
          <cell r="B1958" t="str">
            <v>Design Builders</v>
          </cell>
          <cell r="C1958">
            <v>38</v>
          </cell>
          <cell r="D1958">
            <v>10242</v>
          </cell>
          <cell r="E1958">
            <v>0.16</v>
          </cell>
          <cell r="F1958">
            <v>11881</v>
          </cell>
          <cell r="G1958" t="str">
            <v>LAKESHORE</v>
          </cell>
        </row>
        <row r="1959">
          <cell r="A1959" t="str">
            <v>TT184</v>
          </cell>
          <cell r="B1959" t="str">
            <v>Waffle Builders</v>
          </cell>
          <cell r="C1959">
            <v>38</v>
          </cell>
          <cell r="D1959">
            <v>9946</v>
          </cell>
          <cell r="E1959">
            <v>0.16</v>
          </cell>
          <cell r="F1959">
            <v>11537</v>
          </cell>
          <cell r="G1959" t="str">
            <v>LAKESHORE</v>
          </cell>
        </row>
        <row r="1960">
          <cell r="A1960" t="str">
            <v>TT185X</v>
          </cell>
          <cell r="B1960" t="str">
            <v>Lakeshore Manipulative Library 1</v>
          </cell>
          <cell r="C1960">
            <v>38</v>
          </cell>
          <cell r="D1960">
            <v>36556</v>
          </cell>
          <cell r="E1960">
            <v>0.16</v>
          </cell>
          <cell r="F1960">
            <v>42405</v>
          </cell>
          <cell r="G1960" t="str">
            <v>LAKESHORE</v>
          </cell>
        </row>
        <row r="1961">
          <cell r="A1961" t="str">
            <v>TT208</v>
          </cell>
          <cell r="B1961" t="str">
            <v>Pipe Builders</v>
          </cell>
          <cell r="C1961">
            <v>38</v>
          </cell>
          <cell r="D1961">
            <v>8406</v>
          </cell>
          <cell r="E1961">
            <v>0.16</v>
          </cell>
          <cell r="F1961">
            <v>9751</v>
          </cell>
          <cell r="G1961" t="str">
            <v>LAKESHORE</v>
          </cell>
        </row>
        <row r="1962">
          <cell r="A1962" t="str">
            <v>TT221</v>
          </cell>
          <cell r="B1962" t="str">
            <v>Slot-A-Shape Builders</v>
          </cell>
          <cell r="C1962">
            <v>38</v>
          </cell>
          <cell r="D1962">
            <v>10863</v>
          </cell>
          <cell r="E1962">
            <v>0.16</v>
          </cell>
          <cell r="F1962">
            <v>12601</v>
          </cell>
          <cell r="G1962" t="str">
            <v>LAKESHORE</v>
          </cell>
        </row>
        <row r="1963">
          <cell r="A1963" t="str">
            <v>TT250X</v>
          </cell>
          <cell r="B1963" t="str">
            <v>Lakeshore Manipulative Library 2</v>
          </cell>
          <cell r="C1963">
            <v>38</v>
          </cell>
          <cell r="D1963">
            <v>40996</v>
          </cell>
          <cell r="E1963">
            <v>0.16</v>
          </cell>
          <cell r="F1963">
            <v>47555</v>
          </cell>
          <cell r="G1963" t="str">
            <v>LAKESHORE</v>
          </cell>
        </row>
        <row r="1964">
          <cell r="A1964" t="str">
            <v>TT253</v>
          </cell>
          <cell r="B1964" t="str">
            <v>Stretch &amp; Connect Builders</v>
          </cell>
          <cell r="C1964">
            <v>38</v>
          </cell>
          <cell r="D1964">
            <v>13054</v>
          </cell>
          <cell r="E1964">
            <v>0.16</v>
          </cell>
          <cell r="F1964">
            <v>15143</v>
          </cell>
          <cell r="G1964" t="str">
            <v>LAKESHORE</v>
          </cell>
        </row>
        <row r="1965">
          <cell r="A1965" t="str">
            <v>LA577</v>
          </cell>
          <cell r="B1965" t="str">
            <v>Stand-Up Brick-Building Center</v>
          </cell>
          <cell r="C1965">
            <v>39</v>
          </cell>
          <cell r="D1965">
            <v>51178</v>
          </cell>
          <cell r="E1965">
            <v>0.16</v>
          </cell>
          <cell r="F1965">
            <v>59366</v>
          </cell>
          <cell r="G1965" t="str">
            <v>LAKESHORE</v>
          </cell>
        </row>
        <row r="1966">
          <cell r="A1966" t="str">
            <v>RA181</v>
          </cell>
          <cell r="B1966" t="str">
            <v>Best-Buy Jumbo Building Bricks - Starter Set</v>
          </cell>
          <cell r="C1966">
            <v>39</v>
          </cell>
          <cell r="D1966">
            <v>8628</v>
          </cell>
          <cell r="E1966">
            <v>0.16</v>
          </cell>
          <cell r="F1966">
            <v>10008</v>
          </cell>
          <cell r="G1966" t="str">
            <v>LAKESHORE</v>
          </cell>
        </row>
        <row r="1967">
          <cell r="A1967" t="str">
            <v>RA182</v>
          </cell>
          <cell r="B1967" t="str">
            <v>Best-Buy Jumbo Building Bricks - Master Set</v>
          </cell>
          <cell r="C1967">
            <v>39</v>
          </cell>
          <cell r="D1967">
            <v>14563</v>
          </cell>
          <cell r="E1967">
            <v>0.16</v>
          </cell>
          <cell r="F1967">
            <v>16893</v>
          </cell>
          <cell r="G1967" t="str">
            <v>LAKESHORE</v>
          </cell>
        </row>
        <row r="1968">
          <cell r="A1968" t="str">
            <v>RA233</v>
          </cell>
          <cell r="B1968" t="str">
            <v>Best-Buy Building Bricks - Starter Set</v>
          </cell>
          <cell r="C1968">
            <v>39</v>
          </cell>
          <cell r="D1968">
            <v>11574</v>
          </cell>
          <cell r="E1968">
            <v>0.16</v>
          </cell>
          <cell r="F1968">
            <v>13426</v>
          </cell>
          <cell r="G1968" t="str">
            <v>LAKESHORE</v>
          </cell>
        </row>
        <row r="1969">
          <cell r="A1969" t="str">
            <v>RA234</v>
          </cell>
          <cell r="B1969" t="str">
            <v>Best-Buy Building Bricks - Master Set</v>
          </cell>
          <cell r="C1969">
            <v>39</v>
          </cell>
          <cell r="D1969">
            <v>23414</v>
          </cell>
          <cell r="E1969">
            <v>0.16</v>
          </cell>
          <cell r="F1969">
            <v>27160</v>
          </cell>
          <cell r="G1969" t="str">
            <v>LAKESHORE</v>
          </cell>
        </row>
        <row r="1970">
          <cell r="A1970" t="str">
            <v>RR326</v>
          </cell>
          <cell r="B1970" t="str">
            <v>Brick-Building Activity Table</v>
          </cell>
          <cell r="C1970">
            <v>39</v>
          </cell>
          <cell r="D1970">
            <v>70004</v>
          </cell>
          <cell r="E1970">
            <v>0.16</v>
          </cell>
          <cell r="F1970">
            <v>81205</v>
          </cell>
          <cell r="G1970" t="str">
            <v>LAKESHORE</v>
          </cell>
        </row>
        <row r="1971">
          <cell r="A1971" t="str">
            <v>DD516</v>
          </cell>
          <cell r="B1971" t="str">
            <v>Pretend &amp; Play Combo Kitchen</v>
          </cell>
          <cell r="C1971">
            <v>40</v>
          </cell>
          <cell r="D1971">
            <v>147112</v>
          </cell>
          <cell r="E1971">
            <v>0.16</v>
          </cell>
          <cell r="F1971">
            <v>170650</v>
          </cell>
          <cell r="G1971" t="str">
            <v>LAKESHORE</v>
          </cell>
        </row>
        <row r="1972">
          <cell r="A1972" t="str">
            <v>HH642</v>
          </cell>
          <cell r="B1972" t="str">
            <v>Indestructible Pots &amp; Pans Playset</v>
          </cell>
          <cell r="C1972">
            <v>40</v>
          </cell>
          <cell r="D1972">
            <v>5417</v>
          </cell>
          <cell r="E1972">
            <v>0.16</v>
          </cell>
          <cell r="F1972">
            <v>6284</v>
          </cell>
          <cell r="G1972" t="str">
            <v>LAKESHORE</v>
          </cell>
        </row>
        <row r="1973">
          <cell r="A1973" t="str">
            <v>LC710X</v>
          </cell>
          <cell r="B1973" t="str">
            <v>Pretend &amp; Play Hardwood Kitchen Set</v>
          </cell>
          <cell r="C1973">
            <v>40</v>
          </cell>
          <cell r="D1973">
            <v>188108</v>
          </cell>
          <cell r="E1973">
            <v>0.16</v>
          </cell>
          <cell r="F1973">
            <v>218205</v>
          </cell>
          <cell r="G1973" t="str">
            <v>LAKESHORE</v>
          </cell>
        </row>
        <row r="1974">
          <cell r="A1974" t="str">
            <v>LC711</v>
          </cell>
          <cell r="B1974" t="str">
            <v>Pretend &amp; Play Hardwood Refrigerator</v>
          </cell>
          <cell r="C1974">
            <v>40</v>
          </cell>
          <cell r="D1974">
            <v>48692</v>
          </cell>
          <cell r="E1974">
            <v>0.16</v>
          </cell>
          <cell r="F1974">
            <v>56483</v>
          </cell>
          <cell r="G1974" t="str">
            <v>LAKESHORE</v>
          </cell>
        </row>
        <row r="1975">
          <cell r="A1975" t="str">
            <v>LC712</v>
          </cell>
          <cell r="B1975" t="str">
            <v>Pretend &amp; Play Hardwood Stove</v>
          </cell>
          <cell r="C1975">
            <v>40</v>
          </cell>
          <cell r="D1975">
            <v>46324</v>
          </cell>
          <cell r="E1975">
            <v>0.16</v>
          </cell>
          <cell r="F1975">
            <v>53736</v>
          </cell>
          <cell r="G1975" t="str">
            <v>LAKESHORE</v>
          </cell>
        </row>
        <row r="1976">
          <cell r="A1976" t="str">
            <v>LC713</v>
          </cell>
          <cell r="B1976" t="str">
            <v>Pretend &amp; Play Hardwood Sink</v>
          </cell>
          <cell r="C1976">
            <v>40</v>
          </cell>
          <cell r="D1976">
            <v>46324</v>
          </cell>
          <cell r="E1976">
            <v>0.16</v>
          </cell>
          <cell r="F1976">
            <v>53736</v>
          </cell>
          <cell r="G1976" t="str">
            <v>LAKESHORE</v>
          </cell>
        </row>
        <row r="1977">
          <cell r="A1977" t="str">
            <v>LC714</v>
          </cell>
          <cell r="B1977" t="str">
            <v>Pretend &amp; Play Hardwood Hutch</v>
          </cell>
          <cell r="C1977">
            <v>40</v>
          </cell>
          <cell r="D1977">
            <v>48692</v>
          </cell>
          <cell r="E1977">
            <v>0.16</v>
          </cell>
          <cell r="F1977">
            <v>56483</v>
          </cell>
          <cell r="G1977" t="str">
            <v>LAKESHORE</v>
          </cell>
        </row>
        <row r="1978">
          <cell r="A1978" t="str">
            <v>LC924</v>
          </cell>
          <cell r="B1978" t="str">
            <v>Pretend &amp; Play Table and Chair Set</v>
          </cell>
          <cell r="C1978">
            <v>40</v>
          </cell>
          <cell r="D1978">
            <v>106619</v>
          </cell>
          <cell r="E1978">
            <v>0.16</v>
          </cell>
          <cell r="F1978">
            <v>123678</v>
          </cell>
          <cell r="G1978" t="str">
            <v>LAKESHORE</v>
          </cell>
        </row>
        <row r="1979">
          <cell r="A1979" t="str">
            <v>JJ845</v>
          </cell>
          <cell r="B1979" t="str">
            <v>Butcher-Block Table and Chair Set</v>
          </cell>
          <cell r="C1979">
            <v>41</v>
          </cell>
          <cell r="D1979">
            <v>63196</v>
          </cell>
          <cell r="E1979">
            <v>0.16</v>
          </cell>
          <cell r="F1979">
            <v>73307</v>
          </cell>
          <cell r="G1979" t="str">
            <v>LAKESHORE</v>
          </cell>
        </row>
        <row r="1980">
          <cell r="A1980" t="str">
            <v>JJ847</v>
          </cell>
          <cell r="B1980" t="str">
            <v>Extra Butcher-Block Chair</v>
          </cell>
          <cell r="C1980">
            <v>41</v>
          </cell>
          <cell r="D1980">
            <v>16428</v>
          </cell>
          <cell r="E1980">
            <v>0.16</v>
          </cell>
          <cell r="F1980">
            <v>19056</v>
          </cell>
          <cell r="G1980" t="str">
            <v>LAKESHORE</v>
          </cell>
        </row>
        <row r="1981">
          <cell r="A1981" t="str">
            <v>LC249</v>
          </cell>
          <cell r="B1981" t="str">
            <v>All-In-One Kitchen</v>
          </cell>
          <cell r="C1981">
            <v>41</v>
          </cell>
          <cell r="D1981">
            <v>154660</v>
          </cell>
          <cell r="E1981">
            <v>0.16</v>
          </cell>
          <cell r="F1981">
            <v>179406</v>
          </cell>
          <cell r="G1981" t="str">
            <v>LAKESHORE</v>
          </cell>
        </row>
        <row r="1982">
          <cell r="A1982" t="str">
            <v>LC250X</v>
          </cell>
          <cell r="B1982" t="str">
            <v>Lakeshore Hardwood Kitchen Set</v>
          </cell>
          <cell r="C1982">
            <v>41</v>
          </cell>
          <cell r="D1982">
            <v>213120</v>
          </cell>
          <cell r="E1982">
            <v>0.16</v>
          </cell>
          <cell r="F1982">
            <v>247219</v>
          </cell>
          <cell r="G1982" t="str">
            <v>LAKESHORE</v>
          </cell>
        </row>
        <row r="1983">
          <cell r="A1983" t="str">
            <v>LC251</v>
          </cell>
          <cell r="B1983" t="str">
            <v>Lakeshore Hardwood Sink</v>
          </cell>
          <cell r="C1983">
            <v>41</v>
          </cell>
          <cell r="D1983">
            <v>54952</v>
          </cell>
          <cell r="E1983">
            <v>0.16</v>
          </cell>
          <cell r="F1983">
            <v>63744</v>
          </cell>
          <cell r="G1983" t="str">
            <v>LAKESHORE</v>
          </cell>
        </row>
        <row r="1984">
          <cell r="A1984" t="str">
            <v>LC326</v>
          </cell>
          <cell r="B1984" t="str">
            <v>Lakeshore Hardwood Hutch Cabinet</v>
          </cell>
          <cell r="C1984">
            <v>41</v>
          </cell>
          <cell r="D1984">
            <v>54064</v>
          </cell>
          <cell r="E1984">
            <v>0.16</v>
          </cell>
          <cell r="F1984">
            <v>62714</v>
          </cell>
          <cell r="G1984" t="str">
            <v>LAKESHORE</v>
          </cell>
        </row>
        <row r="1985">
          <cell r="A1985" t="str">
            <v>LC327</v>
          </cell>
          <cell r="B1985" t="str">
            <v>Lakeshore Hardwood Stove</v>
          </cell>
          <cell r="C1985">
            <v>41</v>
          </cell>
          <cell r="D1985">
            <v>54064</v>
          </cell>
          <cell r="E1985">
            <v>0.16</v>
          </cell>
          <cell r="F1985">
            <v>62714</v>
          </cell>
          <cell r="G1985" t="str">
            <v>LAKESHORE</v>
          </cell>
        </row>
        <row r="1986">
          <cell r="A1986" t="str">
            <v>LC329</v>
          </cell>
          <cell r="B1986" t="str">
            <v>Lakeshore Hardwood Refrigerator</v>
          </cell>
          <cell r="C1986">
            <v>41</v>
          </cell>
          <cell r="D1986">
            <v>54064</v>
          </cell>
          <cell r="E1986">
            <v>0.16</v>
          </cell>
          <cell r="F1986">
            <v>62714</v>
          </cell>
          <cell r="G1986" t="str">
            <v>LAKESHORE</v>
          </cell>
        </row>
        <row r="1987">
          <cell r="A1987" t="str">
            <v>LDA177</v>
          </cell>
          <cell r="B1987" t="str">
            <v>Indestructible Play Dishes - 12-Service Set</v>
          </cell>
          <cell r="C1987">
            <v>41</v>
          </cell>
          <cell r="D1987">
            <v>10774</v>
          </cell>
          <cell r="E1987">
            <v>0.16</v>
          </cell>
          <cell r="F1987">
            <v>12498</v>
          </cell>
          <cell r="G1987" t="str">
            <v>LAKESHORE</v>
          </cell>
        </row>
        <row r="1988">
          <cell r="A1988" t="str">
            <v>LDA178</v>
          </cell>
          <cell r="B1988" t="str">
            <v>Indestructible Play Dishes - 4-Service Set</v>
          </cell>
          <cell r="C1988">
            <v>41</v>
          </cell>
          <cell r="D1988">
            <v>4026</v>
          </cell>
          <cell r="E1988">
            <v>0.16</v>
          </cell>
          <cell r="F1988">
            <v>4670</v>
          </cell>
          <cell r="G1988" t="str">
            <v>LAKESHORE</v>
          </cell>
        </row>
        <row r="1989">
          <cell r="A1989" t="str">
            <v>LDA179</v>
          </cell>
          <cell r="B1989" t="str">
            <v>Indestructible Kitchen Playset</v>
          </cell>
          <cell r="C1989">
            <v>41</v>
          </cell>
          <cell r="D1989">
            <v>15348</v>
          </cell>
          <cell r="E1989">
            <v>0.16</v>
          </cell>
          <cell r="F1989">
            <v>17804</v>
          </cell>
          <cell r="G1989" t="str">
            <v>LAKESHORE</v>
          </cell>
        </row>
        <row r="1990">
          <cell r="A1990" t="str">
            <v>LA266</v>
          </cell>
          <cell r="B1990" t="str">
            <v>Pretend &amp; Play Market</v>
          </cell>
          <cell r="C1990">
            <v>42</v>
          </cell>
          <cell r="D1990">
            <v>86506</v>
          </cell>
          <cell r="E1990">
            <v>0.16</v>
          </cell>
          <cell r="F1990">
            <v>100347</v>
          </cell>
          <cell r="G1990" t="str">
            <v>LAKESHORE</v>
          </cell>
        </row>
        <row r="1991">
          <cell r="A1991" t="str">
            <v>PP111</v>
          </cell>
          <cell r="B1991" t="str">
            <v>Real-Size Classroom Food Set</v>
          </cell>
          <cell r="C1991">
            <v>42</v>
          </cell>
          <cell r="D1991">
            <v>20658</v>
          </cell>
          <cell r="E1991">
            <v>0.16</v>
          </cell>
          <cell r="F1991">
            <v>23963</v>
          </cell>
          <cell r="G1991" t="str">
            <v>LAKESHORE</v>
          </cell>
        </row>
        <row r="1992">
          <cell r="A1992" t="str">
            <v>PP723</v>
          </cell>
          <cell r="B1992" t="str">
            <v>Real-Working Cash Register</v>
          </cell>
          <cell r="C1992">
            <v>42</v>
          </cell>
          <cell r="D1992">
            <v>8762</v>
          </cell>
          <cell r="E1992">
            <v>0.16</v>
          </cell>
          <cell r="F1992">
            <v>10164</v>
          </cell>
          <cell r="G1992" t="str">
            <v>LAKESHORE</v>
          </cell>
        </row>
        <row r="1993">
          <cell r="A1993" t="str">
            <v>RR896</v>
          </cell>
          <cell r="B1993" t="str">
            <v>Let’s Go Shopping Vegetable Basket</v>
          </cell>
          <cell r="C1993">
            <v>42</v>
          </cell>
          <cell r="D1993">
            <v>6308</v>
          </cell>
          <cell r="E1993">
            <v>0.16</v>
          </cell>
          <cell r="F1993">
            <v>7317</v>
          </cell>
          <cell r="G1993" t="str">
            <v>LAKESHORE</v>
          </cell>
        </row>
        <row r="1994">
          <cell r="A1994" t="str">
            <v>RR897</v>
          </cell>
          <cell r="B1994" t="str">
            <v>Let’s Go Shopping Fruit Basket</v>
          </cell>
          <cell r="C1994">
            <v>42</v>
          </cell>
          <cell r="D1994">
            <v>6308</v>
          </cell>
          <cell r="E1994">
            <v>0.16</v>
          </cell>
          <cell r="F1994">
            <v>7317</v>
          </cell>
          <cell r="G1994" t="str">
            <v>LAKESHORE</v>
          </cell>
        </row>
        <row r="1995">
          <cell r="A1995" t="str">
            <v>RR898</v>
          </cell>
          <cell r="B1995" t="str">
            <v>Let’s Go Shopping Bread Basket</v>
          </cell>
          <cell r="C1995">
            <v>42</v>
          </cell>
          <cell r="D1995">
            <v>6308</v>
          </cell>
          <cell r="E1995">
            <v>0.16</v>
          </cell>
          <cell r="F1995">
            <v>7317</v>
          </cell>
          <cell r="G1995" t="str">
            <v>LAKESHORE</v>
          </cell>
        </row>
        <row r="1996">
          <cell r="A1996" t="str">
            <v>RR899</v>
          </cell>
          <cell r="B1996" t="str">
            <v>Let’s Go Shopping Meat, Fish &amp; Cheese Basket</v>
          </cell>
          <cell r="C1996">
            <v>42</v>
          </cell>
          <cell r="D1996">
            <v>6604</v>
          </cell>
          <cell r="E1996">
            <v>0.16</v>
          </cell>
          <cell r="F1996">
            <v>7661</v>
          </cell>
          <cell r="G1996" t="str">
            <v>LAKESHORE</v>
          </cell>
        </row>
        <row r="1997">
          <cell r="A1997" t="str">
            <v>RR900X</v>
          </cell>
          <cell r="B1997" t="str">
            <v>Let’s Go Shopping Food Baskets - Complete Set</v>
          </cell>
          <cell r="C1997">
            <v>42</v>
          </cell>
          <cell r="D1997">
            <v>25012</v>
          </cell>
          <cell r="E1997">
            <v>0.16</v>
          </cell>
          <cell r="F1997">
            <v>29014</v>
          </cell>
          <cell r="G1997" t="str">
            <v>LAKESHORE</v>
          </cell>
        </row>
        <row r="1998">
          <cell r="A1998" t="str">
            <v>RR919</v>
          </cell>
          <cell r="B1998" t="str">
            <v>Let’s Go Shopping Grocery Basket</v>
          </cell>
          <cell r="C1998">
            <v>42</v>
          </cell>
          <cell r="D1998">
            <v>1584</v>
          </cell>
          <cell r="E1998">
            <v>0.16</v>
          </cell>
          <cell r="F1998">
            <v>1837</v>
          </cell>
          <cell r="G1998" t="str">
            <v>LAKESHORE</v>
          </cell>
        </row>
        <row r="1999">
          <cell r="A1999" t="str">
            <v>RR959</v>
          </cell>
          <cell r="B1999" t="str">
            <v>Let’s Go Shopping Grocery Baskets - Set of 3</v>
          </cell>
          <cell r="C1999">
            <v>42</v>
          </cell>
          <cell r="D1999">
            <v>4576</v>
          </cell>
          <cell r="E1999">
            <v>0.16</v>
          </cell>
          <cell r="F1999">
            <v>5308</v>
          </cell>
          <cell r="G1999" t="str">
            <v>LAKESHORE</v>
          </cell>
        </row>
        <row r="2000">
          <cell r="A2000" t="str">
            <v>EE367</v>
          </cell>
          <cell r="B2000" t="str">
            <v>Hardwood Coffee Table</v>
          </cell>
          <cell r="C2000">
            <v>43</v>
          </cell>
          <cell r="D2000">
            <v>14090</v>
          </cell>
          <cell r="E2000">
            <v>0.16</v>
          </cell>
          <cell r="F2000">
            <v>16344</v>
          </cell>
          <cell r="G2000" t="str">
            <v>LAKESHORE</v>
          </cell>
        </row>
        <row r="2001">
          <cell r="A2001" t="str">
            <v>EE369</v>
          </cell>
          <cell r="B2001" t="str">
            <v>Hardwood Side Table</v>
          </cell>
          <cell r="C2001">
            <v>43</v>
          </cell>
          <cell r="D2001">
            <v>11130</v>
          </cell>
          <cell r="E2001">
            <v>0.16</v>
          </cell>
          <cell r="F2001">
            <v>12911</v>
          </cell>
          <cell r="G2001" t="str">
            <v>LAKESHORE</v>
          </cell>
        </row>
        <row r="2002">
          <cell r="A2002" t="str">
            <v>FF682BU</v>
          </cell>
          <cell r="B2002" t="str">
            <v>Easy-Clean Comfy Chair - Blue</v>
          </cell>
          <cell r="C2002">
            <v>43</v>
          </cell>
          <cell r="D2002">
            <v>37148</v>
          </cell>
          <cell r="E2002">
            <v>0.16</v>
          </cell>
          <cell r="F2002">
            <v>43092</v>
          </cell>
          <cell r="G2002" t="str">
            <v>LAKESHORE</v>
          </cell>
        </row>
        <row r="2003">
          <cell r="A2003" t="str">
            <v>FF682RD</v>
          </cell>
          <cell r="B2003" t="str">
            <v>Easy-Clean Comfy Chair - Red</v>
          </cell>
          <cell r="C2003">
            <v>43</v>
          </cell>
          <cell r="D2003">
            <v>37148</v>
          </cell>
          <cell r="E2003">
            <v>0.16</v>
          </cell>
          <cell r="F2003">
            <v>43092</v>
          </cell>
          <cell r="G2003" t="str">
            <v>LAKESHORE</v>
          </cell>
        </row>
        <row r="2004">
          <cell r="A2004" t="str">
            <v>FF683BU</v>
          </cell>
          <cell r="B2004" t="str">
            <v>Easy-Clean Comfy Couch - Blue</v>
          </cell>
          <cell r="C2004">
            <v>43</v>
          </cell>
          <cell r="D2004">
            <v>47508</v>
          </cell>
          <cell r="E2004">
            <v>0.16</v>
          </cell>
          <cell r="F2004">
            <v>55109</v>
          </cell>
          <cell r="G2004" t="str">
            <v>LAKESHORE</v>
          </cell>
        </row>
        <row r="2005">
          <cell r="A2005" t="str">
            <v>FF683RD</v>
          </cell>
          <cell r="B2005" t="str">
            <v>Easy-Clean Comfy Couch - Red</v>
          </cell>
          <cell r="C2005">
            <v>43</v>
          </cell>
          <cell r="D2005">
            <v>47508</v>
          </cell>
          <cell r="E2005">
            <v>0.16</v>
          </cell>
          <cell r="F2005">
            <v>55109</v>
          </cell>
          <cell r="G2005" t="str">
            <v>LAKESHORE</v>
          </cell>
        </row>
        <row r="2006">
          <cell r="A2006" t="str">
            <v>HH919</v>
          </cell>
          <cell r="B2006" t="str">
            <v>Lakeshore Grocery Set</v>
          </cell>
          <cell r="C2006">
            <v>43</v>
          </cell>
          <cell r="D2006">
            <v>9623</v>
          </cell>
          <cell r="E2006">
            <v>0.16</v>
          </cell>
          <cell r="F2006">
            <v>11163</v>
          </cell>
          <cell r="G2006" t="str">
            <v>LAKESHORE</v>
          </cell>
        </row>
        <row r="2007">
          <cell r="A2007" t="str">
            <v>LA427</v>
          </cell>
          <cell r="B2007" t="str">
            <v>Best-Buy Kitchen Playset</v>
          </cell>
          <cell r="C2007">
            <v>43</v>
          </cell>
          <cell r="D2007">
            <v>8081</v>
          </cell>
          <cell r="E2007">
            <v>0.16</v>
          </cell>
          <cell r="F2007">
            <v>9374</v>
          </cell>
          <cell r="G2007" t="str">
            <v>LAKESHORE</v>
          </cell>
        </row>
        <row r="2008">
          <cell r="A2008" t="str">
            <v>LM365</v>
          </cell>
          <cell r="B2008" t="str">
            <v>Best-Buy Play Food Assortment</v>
          </cell>
          <cell r="C2008">
            <v>43</v>
          </cell>
          <cell r="D2008">
            <v>10168</v>
          </cell>
          <cell r="E2008">
            <v>0.16</v>
          </cell>
          <cell r="F2008">
            <v>11795</v>
          </cell>
          <cell r="G2008" t="str">
            <v>LAKESHORE</v>
          </cell>
        </row>
        <row r="2009">
          <cell r="A2009" t="str">
            <v>LM366</v>
          </cell>
          <cell r="B2009" t="str">
            <v>Best-Buy Multicultural Play Food Assortment</v>
          </cell>
          <cell r="C2009">
            <v>43</v>
          </cell>
          <cell r="D2009">
            <v>10168</v>
          </cell>
          <cell r="E2009">
            <v>0.16</v>
          </cell>
          <cell r="F2009">
            <v>11795</v>
          </cell>
          <cell r="G2009" t="str">
            <v>LAKESHORE</v>
          </cell>
        </row>
        <row r="2010">
          <cell r="A2010" t="str">
            <v>AZ985</v>
          </cell>
          <cell r="B2010" t="str">
            <v>Push-Button Play Phone</v>
          </cell>
          <cell r="C2010">
            <v>44</v>
          </cell>
          <cell r="D2010">
            <v>2519</v>
          </cell>
          <cell r="E2010">
            <v>0.16</v>
          </cell>
          <cell r="F2010">
            <v>2922</v>
          </cell>
          <cell r="G2010" t="str">
            <v>LAKESHORE</v>
          </cell>
        </row>
        <row r="2011">
          <cell r="A2011" t="str">
            <v>FA325</v>
          </cell>
          <cell r="B2011" t="str">
            <v>Stainless Steel Classroom Cookware</v>
          </cell>
          <cell r="C2011">
            <v>44</v>
          </cell>
          <cell r="D2011">
            <v>10153</v>
          </cell>
          <cell r="E2011">
            <v>0.16</v>
          </cell>
          <cell r="F2011">
            <v>11777</v>
          </cell>
          <cell r="G2011" t="str">
            <v>LAKESHORE</v>
          </cell>
        </row>
        <row r="2012">
          <cell r="A2012" t="str">
            <v>FA415X</v>
          </cell>
          <cell r="B2012" t="str">
            <v>Kid-Safe Appliances - Complete Set</v>
          </cell>
          <cell r="C2012">
            <v>44</v>
          </cell>
          <cell r="D2012">
            <v>9620</v>
          </cell>
          <cell r="E2012">
            <v>0.16</v>
          </cell>
          <cell r="F2012">
            <v>11159</v>
          </cell>
          <cell r="G2012" t="str">
            <v>LAKESHORE</v>
          </cell>
        </row>
        <row r="2013">
          <cell r="A2013" t="str">
            <v>HH414</v>
          </cell>
          <cell r="B2013" t="str">
            <v>Just Like Home Kitchen Playset</v>
          </cell>
          <cell r="C2013">
            <v>44</v>
          </cell>
          <cell r="D2013">
            <v>5882</v>
          </cell>
          <cell r="E2013">
            <v>0.16</v>
          </cell>
          <cell r="F2013">
            <v>6823</v>
          </cell>
          <cell r="G2013" t="str">
            <v>LAKESHORE</v>
          </cell>
        </row>
        <row r="2014">
          <cell r="A2014" t="str">
            <v>JJ581</v>
          </cell>
          <cell r="B2014" t="str">
            <v>Stand for Housecleaning Set</v>
          </cell>
          <cell r="C2014">
            <v>44</v>
          </cell>
          <cell r="D2014">
            <v>11662</v>
          </cell>
          <cell r="E2014">
            <v>0.16</v>
          </cell>
          <cell r="F2014">
            <v>13528</v>
          </cell>
          <cell r="G2014" t="str">
            <v>LAKESHORE</v>
          </cell>
        </row>
        <row r="2015">
          <cell r="A2015" t="str">
            <v>LA815</v>
          </cell>
          <cell r="B2015" t="str">
            <v>Pretend &amp; Play Mailbox</v>
          </cell>
          <cell r="C2015">
            <v>44</v>
          </cell>
          <cell r="D2015">
            <v>7074</v>
          </cell>
          <cell r="E2015">
            <v>0.16</v>
          </cell>
          <cell r="F2015">
            <v>8206</v>
          </cell>
          <cell r="G2015" t="str">
            <v>LAKESHORE</v>
          </cell>
        </row>
        <row r="2016">
          <cell r="A2016" t="str">
            <v>LC55</v>
          </cell>
          <cell r="B2016" t="str">
            <v>Super Housecleaning Set</v>
          </cell>
          <cell r="C2016">
            <v>44</v>
          </cell>
          <cell r="D2016">
            <v>10774</v>
          </cell>
          <cell r="E2016">
            <v>0.16</v>
          </cell>
          <cell r="F2016">
            <v>12498</v>
          </cell>
          <cell r="G2016" t="str">
            <v>LAKESHORE</v>
          </cell>
        </row>
        <row r="2017">
          <cell r="A2017" t="str">
            <v>AA824</v>
          </cell>
          <cell r="B2017" t="str">
            <v>Lakeshore Hardwood Super Garage</v>
          </cell>
          <cell r="C2017">
            <v>45</v>
          </cell>
          <cell r="D2017">
            <v>35106</v>
          </cell>
          <cell r="E2017">
            <v>0.16</v>
          </cell>
          <cell r="F2017">
            <v>40723</v>
          </cell>
          <cell r="G2017" t="str">
            <v>LAKESHORE</v>
          </cell>
        </row>
        <row r="2018">
          <cell r="A2018" t="str">
            <v>DC411</v>
          </cell>
          <cell r="B2018" t="str">
            <v>Tub of Cars, Planes &amp; Trains</v>
          </cell>
          <cell r="C2018">
            <v>45</v>
          </cell>
          <cell r="D2018">
            <v>9442</v>
          </cell>
          <cell r="E2018">
            <v>0.16</v>
          </cell>
          <cell r="F2018">
            <v>10953</v>
          </cell>
          <cell r="G2018" t="str">
            <v>LAKESHORE</v>
          </cell>
        </row>
        <row r="2019">
          <cell r="A2019" t="str">
            <v>GG932</v>
          </cell>
          <cell r="B2019" t="str">
            <v>Mini Hardwood Vehicles - Set of 15</v>
          </cell>
          <cell r="C2019">
            <v>45</v>
          </cell>
          <cell r="D2019">
            <v>6542</v>
          </cell>
          <cell r="E2019">
            <v>0.16</v>
          </cell>
          <cell r="F2019">
            <v>7589</v>
          </cell>
          <cell r="G2019" t="str">
            <v>LAKESHORE</v>
          </cell>
        </row>
        <row r="2020">
          <cell r="A2020" t="str">
            <v>PP779</v>
          </cell>
          <cell r="B2020" t="str">
            <v>Play &amp; Explore Rocket</v>
          </cell>
          <cell r="C2020">
            <v>45</v>
          </cell>
          <cell r="D2020">
            <v>8377</v>
          </cell>
          <cell r="E2020">
            <v>0.16</v>
          </cell>
          <cell r="F2020">
            <v>9717</v>
          </cell>
          <cell r="G2020" t="str">
            <v>LAKESHORE</v>
          </cell>
        </row>
        <row r="2021">
          <cell r="A2021" t="str">
            <v>TR220X</v>
          </cell>
          <cell r="B2021" t="str">
            <v>Kid-Tough Trucks</v>
          </cell>
          <cell r="C2021">
            <v>45</v>
          </cell>
          <cell r="D2021">
            <v>19802</v>
          </cell>
          <cell r="E2021">
            <v>0.16</v>
          </cell>
          <cell r="F2021">
            <v>22970</v>
          </cell>
          <cell r="G2021" t="str">
            <v>LAKESHORE</v>
          </cell>
        </row>
        <row r="2022">
          <cell r="A2022" t="str">
            <v>VR146</v>
          </cell>
          <cell r="B2022" t="str">
            <v>100-Piece Wooden Train Set</v>
          </cell>
          <cell r="C2022">
            <v>45</v>
          </cell>
          <cell r="D2022">
            <v>13172</v>
          </cell>
          <cell r="E2022">
            <v>0.16</v>
          </cell>
          <cell r="F2022">
            <v>15280</v>
          </cell>
          <cell r="G2022" t="str">
            <v>LAKESHORE</v>
          </cell>
        </row>
        <row r="2023">
          <cell r="A2023" t="str">
            <v>DD545</v>
          </cell>
          <cell r="B2023" t="str">
            <v>Play-All-Around Dollhouse Furniture</v>
          </cell>
          <cell r="C2023">
            <v>46</v>
          </cell>
          <cell r="D2023">
            <v>23458</v>
          </cell>
          <cell r="E2023">
            <v>0.16</v>
          </cell>
          <cell r="F2023">
            <v>27211</v>
          </cell>
          <cell r="G2023" t="str">
            <v>LAKESHORE</v>
          </cell>
        </row>
        <row r="2024">
          <cell r="A2024" t="str">
            <v>DD546</v>
          </cell>
          <cell r="B2024" t="str">
            <v>Play-All-Around Dollhouse</v>
          </cell>
          <cell r="C2024">
            <v>46</v>
          </cell>
          <cell r="D2024">
            <v>43542</v>
          </cell>
          <cell r="E2024">
            <v>0.16</v>
          </cell>
          <cell r="F2024">
            <v>50509</v>
          </cell>
          <cell r="G2024" t="str">
            <v>LAKESHORE</v>
          </cell>
        </row>
        <row r="2025">
          <cell r="A2025" t="str">
            <v>DD965X</v>
          </cell>
          <cell r="B2025" t="str">
            <v>Lakeshore Pose &amp; Play Families - Complete Set</v>
          </cell>
          <cell r="C2025">
            <v>46</v>
          </cell>
          <cell r="D2025">
            <v>17908</v>
          </cell>
          <cell r="E2025">
            <v>0.16</v>
          </cell>
          <cell r="F2025">
            <v>20773</v>
          </cell>
          <cell r="G2025" t="str">
            <v>LAKESHORE</v>
          </cell>
        </row>
        <row r="2026">
          <cell r="A2026" t="str">
            <v>DD966</v>
          </cell>
          <cell r="B2026" t="str">
            <v>Lakeshore Pose &amp; Play Dolls - Hispanic Family</v>
          </cell>
          <cell r="C2026">
            <v>46</v>
          </cell>
          <cell r="D2026">
            <v>4558</v>
          </cell>
          <cell r="E2026">
            <v>0.16</v>
          </cell>
          <cell r="F2026">
            <v>5287</v>
          </cell>
          <cell r="G2026" t="str">
            <v>LAKESHORE</v>
          </cell>
        </row>
        <row r="2027">
          <cell r="A2027" t="str">
            <v>DD967</v>
          </cell>
          <cell r="B2027" t="str">
            <v>Lakeshore Pose &amp; Play Dolls - African American Family</v>
          </cell>
          <cell r="C2027">
            <v>46</v>
          </cell>
          <cell r="D2027">
            <v>4558</v>
          </cell>
          <cell r="E2027">
            <v>0.16</v>
          </cell>
          <cell r="F2027">
            <v>5287</v>
          </cell>
          <cell r="G2027" t="str">
            <v>LAKESHORE</v>
          </cell>
        </row>
        <row r="2028">
          <cell r="A2028" t="str">
            <v>DD968</v>
          </cell>
          <cell r="B2028" t="str">
            <v>Lakeshore Pose &amp; Play Dolls - Caucasian Family</v>
          </cell>
          <cell r="C2028">
            <v>46</v>
          </cell>
          <cell r="D2028">
            <v>4558</v>
          </cell>
          <cell r="E2028">
            <v>0.16</v>
          </cell>
          <cell r="F2028">
            <v>5287</v>
          </cell>
          <cell r="G2028" t="str">
            <v>LAKESHORE</v>
          </cell>
        </row>
        <row r="2029">
          <cell r="A2029" t="str">
            <v>DD969</v>
          </cell>
          <cell r="B2029" t="str">
            <v>Lakeshore Pose &amp; Play Dolls - Asian Family</v>
          </cell>
          <cell r="C2029">
            <v>46</v>
          </cell>
          <cell r="D2029">
            <v>4558</v>
          </cell>
          <cell r="E2029">
            <v>0.16</v>
          </cell>
          <cell r="F2029">
            <v>5287</v>
          </cell>
          <cell r="G2029" t="str">
            <v>LAKESHORE</v>
          </cell>
        </row>
        <row r="2030">
          <cell r="A2030" t="str">
            <v>JJ906</v>
          </cell>
          <cell r="B2030" t="str">
            <v>Giant Classic Dollhouse</v>
          </cell>
          <cell r="C2030">
            <v>46</v>
          </cell>
          <cell r="D2030">
            <v>40152</v>
          </cell>
          <cell r="E2030">
            <v>0.16</v>
          </cell>
          <cell r="F2030">
            <v>46576</v>
          </cell>
          <cell r="G2030" t="str">
            <v>LAKESHORE</v>
          </cell>
        </row>
        <row r="2031">
          <cell r="A2031" t="str">
            <v>JJ907</v>
          </cell>
          <cell r="B2031" t="str">
            <v>Classic Dollhouse Furniture</v>
          </cell>
          <cell r="C2031">
            <v>46</v>
          </cell>
          <cell r="D2031">
            <v>25308</v>
          </cell>
          <cell r="E2031">
            <v>0.16</v>
          </cell>
          <cell r="F2031">
            <v>29357</v>
          </cell>
          <cell r="G2031" t="str">
            <v>LAKESHORE</v>
          </cell>
        </row>
        <row r="2032">
          <cell r="A2032" t="str">
            <v>HH806</v>
          </cell>
          <cell r="B2032" t="str">
            <v>Treehouse Furniture Set</v>
          </cell>
          <cell r="C2032">
            <v>47</v>
          </cell>
          <cell r="D2032">
            <v>25604</v>
          </cell>
          <cell r="E2032">
            <v>0.16</v>
          </cell>
          <cell r="F2032">
            <v>29701</v>
          </cell>
          <cell r="G2032" t="str">
            <v>LAKESHORE</v>
          </cell>
        </row>
        <row r="2033">
          <cell r="A2033" t="str">
            <v>HH817</v>
          </cell>
          <cell r="B2033" t="str">
            <v>Lakeshore Giant Treehouse</v>
          </cell>
          <cell r="C2033">
            <v>47</v>
          </cell>
          <cell r="D2033">
            <v>42358</v>
          </cell>
          <cell r="E2033">
            <v>0.16</v>
          </cell>
          <cell r="F2033">
            <v>49135</v>
          </cell>
          <cell r="G2033" t="str">
            <v>LAKESHORE</v>
          </cell>
        </row>
        <row r="2034">
          <cell r="A2034" t="str">
            <v>LC275X</v>
          </cell>
          <cell r="B2034" t="str">
            <v>Our Community Washable Dolls - Complete Set</v>
          </cell>
          <cell r="C2034">
            <v>47</v>
          </cell>
          <cell r="D2034">
            <v>32412</v>
          </cell>
          <cell r="E2034">
            <v>0.16</v>
          </cell>
          <cell r="F2034">
            <v>37598</v>
          </cell>
          <cell r="G2034" t="str">
            <v>LAKESHORE</v>
          </cell>
        </row>
        <row r="2035">
          <cell r="A2035" t="str">
            <v>LC276</v>
          </cell>
          <cell r="B2035" t="str">
            <v>Doctor Washable Doll</v>
          </cell>
          <cell r="C2035">
            <v>47</v>
          </cell>
          <cell r="D2035">
            <v>5491</v>
          </cell>
          <cell r="E2035">
            <v>0.16</v>
          </cell>
          <cell r="F2035">
            <v>6370</v>
          </cell>
          <cell r="G2035" t="str">
            <v>LAKESHORE</v>
          </cell>
        </row>
        <row r="2036">
          <cell r="A2036" t="str">
            <v>LC277</v>
          </cell>
          <cell r="B2036" t="str">
            <v>Firefighter Washable Doll</v>
          </cell>
          <cell r="C2036">
            <v>47</v>
          </cell>
          <cell r="D2036">
            <v>5491</v>
          </cell>
          <cell r="E2036">
            <v>0.16</v>
          </cell>
          <cell r="F2036">
            <v>6370</v>
          </cell>
          <cell r="G2036" t="str">
            <v>LAKESHORE</v>
          </cell>
        </row>
        <row r="2037">
          <cell r="A2037" t="str">
            <v>LC278</v>
          </cell>
          <cell r="B2037" t="str">
            <v>Police Officer Washable Doll</v>
          </cell>
          <cell r="C2037">
            <v>47</v>
          </cell>
          <cell r="D2037">
            <v>5491</v>
          </cell>
          <cell r="E2037">
            <v>0.16</v>
          </cell>
          <cell r="F2037">
            <v>6370</v>
          </cell>
          <cell r="G2037" t="str">
            <v>LAKESHORE</v>
          </cell>
        </row>
        <row r="2038">
          <cell r="A2038" t="str">
            <v>LC279</v>
          </cell>
          <cell r="B2038" t="str">
            <v>Mail Carrier Washable Doll</v>
          </cell>
          <cell r="C2038">
            <v>47</v>
          </cell>
          <cell r="D2038">
            <v>5491</v>
          </cell>
          <cell r="E2038">
            <v>0.16</v>
          </cell>
          <cell r="F2038">
            <v>6370</v>
          </cell>
          <cell r="G2038" t="str">
            <v>LAKESHORE</v>
          </cell>
        </row>
        <row r="2039">
          <cell r="A2039" t="str">
            <v>LC280</v>
          </cell>
          <cell r="B2039" t="str">
            <v>Construction Worker Washable Doll</v>
          </cell>
          <cell r="C2039">
            <v>47</v>
          </cell>
          <cell r="D2039">
            <v>5491</v>
          </cell>
          <cell r="E2039">
            <v>0.16</v>
          </cell>
          <cell r="F2039">
            <v>6370</v>
          </cell>
          <cell r="G2039" t="str">
            <v>LAKESHORE</v>
          </cell>
        </row>
        <row r="2040">
          <cell r="A2040" t="str">
            <v>LC281</v>
          </cell>
          <cell r="B2040" t="str">
            <v>Chef Washable Doll</v>
          </cell>
          <cell r="C2040">
            <v>47</v>
          </cell>
          <cell r="D2040">
            <v>5491</v>
          </cell>
          <cell r="E2040">
            <v>0.16</v>
          </cell>
          <cell r="F2040">
            <v>6370</v>
          </cell>
          <cell r="G2040" t="str">
            <v>LAKESHORE</v>
          </cell>
        </row>
        <row r="2041">
          <cell r="A2041" t="str">
            <v>LC382</v>
          </cell>
          <cell r="B2041" t="str">
            <v>Peruvian Boy Washable Doll</v>
          </cell>
          <cell r="C2041">
            <v>47</v>
          </cell>
          <cell r="D2041">
            <v>5461</v>
          </cell>
          <cell r="E2041">
            <v>0.16</v>
          </cell>
          <cell r="F2041">
            <v>6335</v>
          </cell>
          <cell r="G2041" t="str">
            <v>LAKESHORE</v>
          </cell>
        </row>
        <row r="2042">
          <cell r="A2042" t="str">
            <v>LC430X</v>
          </cell>
          <cell r="B2042" t="str">
            <v>Washable Dolls from Around the World - Complete Set</v>
          </cell>
          <cell r="C2042">
            <v>47</v>
          </cell>
          <cell r="D2042">
            <v>32116</v>
          </cell>
          <cell r="E2042">
            <v>0.16</v>
          </cell>
          <cell r="F2042">
            <v>37255</v>
          </cell>
          <cell r="G2042" t="str">
            <v>LAKESHORE</v>
          </cell>
        </row>
        <row r="2043">
          <cell r="A2043" t="str">
            <v>LC433</v>
          </cell>
          <cell r="B2043" t="str">
            <v>Mexican Girl Washable Doll</v>
          </cell>
          <cell r="C2043">
            <v>47</v>
          </cell>
          <cell r="D2043">
            <v>5461</v>
          </cell>
          <cell r="E2043">
            <v>0.16</v>
          </cell>
          <cell r="F2043">
            <v>6335</v>
          </cell>
          <cell r="G2043" t="str">
            <v>LAKESHORE</v>
          </cell>
        </row>
        <row r="2044">
          <cell r="A2044" t="str">
            <v>LC434</v>
          </cell>
          <cell r="B2044" t="str">
            <v>Chinese Boy Washable Doll</v>
          </cell>
          <cell r="C2044">
            <v>47</v>
          </cell>
          <cell r="D2044">
            <v>5461</v>
          </cell>
          <cell r="E2044">
            <v>0.16</v>
          </cell>
          <cell r="F2044">
            <v>6335</v>
          </cell>
          <cell r="G2044" t="str">
            <v>LAKESHORE</v>
          </cell>
        </row>
        <row r="2045">
          <cell r="A2045" t="str">
            <v>LC435</v>
          </cell>
          <cell r="B2045" t="str">
            <v>Russian Boy Washable Doll</v>
          </cell>
          <cell r="C2045">
            <v>47</v>
          </cell>
          <cell r="D2045">
            <v>5461</v>
          </cell>
          <cell r="E2045">
            <v>0.16</v>
          </cell>
          <cell r="F2045">
            <v>6335</v>
          </cell>
          <cell r="G2045" t="str">
            <v>LAKESHORE</v>
          </cell>
        </row>
        <row r="2046">
          <cell r="A2046" t="str">
            <v>LC436</v>
          </cell>
          <cell r="B2046" t="str">
            <v>Ghanaian Girl Washable Doll</v>
          </cell>
          <cell r="C2046">
            <v>47</v>
          </cell>
          <cell r="D2046">
            <v>5461</v>
          </cell>
          <cell r="E2046">
            <v>0.16</v>
          </cell>
          <cell r="F2046">
            <v>6335</v>
          </cell>
          <cell r="G2046" t="str">
            <v>LAKESHORE</v>
          </cell>
        </row>
        <row r="2047">
          <cell r="A2047" t="str">
            <v>LC437</v>
          </cell>
          <cell r="B2047" t="str">
            <v>Indian Girl Washable Doll</v>
          </cell>
          <cell r="C2047">
            <v>47</v>
          </cell>
          <cell r="D2047">
            <v>5461</v>
          </cell>
          <cell r="E2047">
            <v>0.16</v>
          </cell>
          <cell r="F2047">
            <v>6335</v>
          </cell>
          <cell r="G2047" t="str">
            <v>LAKESHORE</v>
          </cell>
        </row>
        <row r="2048">
          <cell r="A2048" t="str">
            <v>DD470X</v>
          </cell>
          <cell r="B2048" t="str">
            <v>Lakeshore Washable Baby Dolls - Complete Set</v>
          </cell>
          <cell r="C2048">
            <v>48</v>
          </cell>
          <cell r="D2048">
            <v>15836</v>
          </cell>
          <cell r="E2048">
            <v>0.16</v>
          </cell>
          <cell r="F2048">
            <v>18370</v>
          </cell>
          <cell r="G2048" t="str">
            <v>LAKESHORE</v>
          </cell>
        </row>
        <row r="2049">
          <cell r="A2049" t="str">
            <v>DD471</v>
          </cell>
          <cell r="B2049" t="str">
            <v>Lakeshore Washable African American Baby Doll</v>
          </cell>
          <cell r="C2049">
            <v>48</v>
          </cell>
          <cell r="D2049">
            <v>4073</v>
          </cell>
          <cell r="E2049">
            <v>0.16</v>
          </cell>
          <cell r="F2049">
            <v>4725</v>
          </cell>
          <cell r="G2049" t="str">
            <v>LAKESHORE</v>
          </cell>
        </row>
        <row r="2050">
          <cell r="A2050" t="str">
            <v>DD472</v>
          </cell>
          <cell r="B2050" t="str">
            <v>Lakeshore Washable Caucasian Baby Doll</v>
          </cell>
          <cell r="C2050">
            <v>48</v>
          </cell>
          <cell r="D2050">
            <v>4073</v>
          </cell>
          <cell r="E2050">
            <v>0.16</v>
          </cell>
          <cell r="F2050">
            <v>4725</v>
          </cell>
          <cell r="G2050" t="str">
            <v>LAKESHORE</v>
          </cell>
        </row>
        <row r="2051">
          <cell r="A2051" t="str">
            <v>DD473</v>
          </cell>
          <cell r="B2051" t="str">
            <v>Lakeshore Washable Asian Baby Doll</v>
          </cell>
          <cell r="C2051">
            <v>48</v>
          </cell>
          <cell r="D2051">
            <v>4073</v>
          </cell>
          <cell r="E2051">
            <v>0.16</v>
          </cell>
          <cell r="F2051">
            <v>4725</v>
          </cell>
          <cell r="G2051" t="str">
            <v>LAKESHORE</v>
          </cell>
        </row>
        <row r="2052">
          <cell r="A2052" t="str">
            <v>DD474</v>
          </cell>
          <cell r="B2052" t="str">
            <v>Lakeshore Washable Hispanic Baby Doll</v>
          </cell>
          <cell r="C2052">
            <v>48</v>
          </cell>
          <cell r="D2052">
            <v>4073</v>
          </cell>
          <cell r="E2052">
            <v>0.16</v>
          </cell>
          <cell r="F2052">
            <v>4725</v>
          </cell>
          <cell r="G2052" t="str">
            <v>LAKESHORE</v>
          </cell>
        </row>
        <row r="2053">
          <cell r="A2053" t="str">
            <v>DD539</v>
          </cell>
          <cell r="B2053" t="str">
            <v>Soft &amp; Washable Doll Bassinet</v>
          </cell>
          <cell r="C2053">
            <v>48</v>
          </cell>
          <cell r="D2053">
            <v>4914</v>
          </cell>
          <cell r="E2053">
            <v>0.16</v>
          </cell>
          <cell r="F2053">
            <v>5700</v>
          </cell>
          <cell r="G2053" t="str">
            <v>LAKESHORE</v>
          </cell>
        </row>
        <row r="2054">
          <cell r="A2054" t="str">
            <v>DS200X</v>
          </cell>
          <cell r="B2054" t="str">
            <v>Feels Real Newborn Dolls - Complete Set</v>
          </cell>
          <cell r="C2054">
            <v>48</v>
          </cell>
          <cell r="D2054">
            <v>10390</v>
          </cell>
          <cell r="E2054">
            <v>0.16</v>
          </cell>
          <cell r="F2054">
            <v>12052</v>
          </cell>
          <cell r="G2054" t="str">
            <v>LAKESHORE</v>
          </cell>
        </row>
        <row r="2055">
          <cell r="A2055" t="str">
            <v>DS201</v>
          </cell>
          <cell r="B2055" t="str">
            <v>Feels Real African American Newborn Doll</v>
          </cell>
          <cell r="C2055">
            <v>48</v>
          </cell>
          <cell r="D2055">
            <v>2771</v>
          </cell>
          <cell r="E2055">
            <v>0.16</v>
          </cell>
          <cell r="F2055">
            <v>3214</v>
          </cell>
          <cell r="G2055" t="str">
            <v>LAKESHORE</v>
          </cell>
        </row>
        <row r="2056">
          <cell r="A2056" t="str">
            <v>DS202</v>
          </cell>
          <cell r="B2056" t="str">
            <v>Feels Real Asian Newborn Doll</v>
          </cell>
          <cell r="C2056">
            <v>48</v>
          </cell>
          <cell r="D2056">
            <v>2771</v>
          </cell>
          <cell r="E2056">
            <v>0.16</v>
          </cell>
          <cell r="F2056">
            <v>3214</v>
          </cell>
          <cell r="G2056" t="str">
            <v>LAKESHORE</v>
          </cell>
        </row>
        <row r="2057">
          <cell r="A2057" t="str">
            <v>DS203</v>
          </cell>
          <cell r="B2057" t="str">
            <v>Feels Real Caucasian Newborn Doll</v>
          </cell>
          <cell r="C2057">
            <v>48</v>
          </cell>
          <cell r="D2057">
            <v>2771</v>
          </cell>
          <cell r="E2057">
            <v>0.16</v>
          </cell>
          <cell r="F2057">
            <v>3214</v>
          </cell>
          <cell r="G2057" t="str">
            <v>LAKESHORE</v>
          </cell>
        </row>
        <row r="2058">
          <cell r="A2058" t="str">
            <v>DS204</v>
          </cell>
          <cell r="B2058" t="str">
            <v>Feels Real Hispanic Newborn Doll</v>
          </cell>
          <cell r="C2058">
            <v>48</v>
          </cell>
          <cell r="D2058">
            <v>2771</v>
          </cell>
          <cell r="E2058">
            <v>0.16</v>
          </cell>
          <cell r="F2058">
            <v>3214</v>
          </cell>
          <cell r="G2058" t="str">
            <v>LAKESHORE</v>
          </cell>
        </row>
        <row r="2059">
          <cell r="A2059" t="str">
            <v>DS205</v>
          </cell>
          <cell r="B2059" t="str">
            <v>Clothes for 10" Newborn Dolls</v>
          </cell>
          <cell r="C2059">
            <v>48</v>
          </cell>
          <cell r="D2059">
            <v>4307</v>
          </cell>
          <cell r="E2059">
            <v>0.16</v>
          </cell>
          <cell r="F2059">
            <v>4996</v>
          </cell>
          <cell r="G2059" t="str">
            <v>LAKESHORE</v>
          </cell>
        </row>
        <row r="2060">
          <cell r="A2060" t="str">
            <v>DS239</v>
          </cell>
          <cell r="B2060" t="str">
            <v>Baby Doll Feeding Set</v>
          </cell>
          <cell r="C2060">
            <v>48</v>
          </cell>
          <cell r="D2060">
            <v>3611</v>
          </cell>
          <cell r="E2060">
            <v>0.16</v>
          </cell>
          <cell r="F2060">
            <v>4189</v>
          </cell>
          <cell r="G2060" t="str">
            <v>LAKESHORE</v>
          </cell>
        </row>
        <row r="2061">
          <cell r="A2061" t="str">
            <v>DS240</v>
          </cell>
          <cell r="B2061" t="str">
            <v>Baby Doll Blankets &amp; Bottles</v>
          </cell>
          <cell r="C2061">
            <v>48</v>
          </cell>
          <cell r="D2061">
            <v>4114</v>
          </cell>
          <cell r="E2061">
            <v>0.16</v>
          </cell>
          <cell r="F2061">
            <v>4772</v>
          </cell>
          <cell r="G2061" t="str">
            <v>LAKESHORE</v>
          </cell>
        </row>
        <row r="2062">
          <cell r="A2062" t="str">
            <v>DS300X</v>
          </cell>
          <cell r="B2062" t="str">
            <v>Feels Real Baby Dolls - Complete Set</v>
          </cell>
          <cell r="C2062">
            <v>48</v>
          </cell>
          <cell r="D2062">
            <v>16990</v>
          </cell>
          <cell r="E2062">
            <v>0.16</v>
          </cell>
          <cell r="F2062">
            <v>19708</v>
          </cell>
          <cell r="G2062" t="str">
            <v>LAKESHORE</v>
          </cell>
        </row>
        <row r="2063">
          <cell r="A2063" t="str">
            <v>DS301</v>
          </cell>
          <cell r="B2063" t="str">
            <v>Feels Real African American Baby Doll</v>
          </cell>
          <cell r="C2063">
            <v>48</v>
          </cell>
          <cell r="D2063">
            <v>4431</v>
          </cell>
          <cell r="E2063">
            <v>0.16</v>
          </cell>
          <cell r="F2063">
            <v>5140</v>
          </cell>
          <cell r="G2063" t="str">
            <v>LAKESHORE</v>
          </cell>
        </row>
        <row r="2064">
          <cell r="A2064" t="str">
            <v>DS302</v>
          </cell>
          <cell r="B2064" t="str">
            <v>Feels Real Asian Baby Doll</v>
          </cell>
          <cell r="C2064">
            <v>48</v>
          </cell>
          <cell r="D2064">
            <v>4431</v>
          </cell>
          <cell r="E2064">
            <v>0.16</v>
          </cell>
          <cell r="F2064">
            <v>5140</v>
          </cell>
          <cell r="G2064" t="str">
            <v>LAKESHORE</v>
          </cell>
        </row>
        <row r="2065">
          <cell r="A2065" t="str">
            <v>DS303</v>
          </cell>
          <cell r="B2065" t="str">
            <v>Feels Real Caucasian Baby Doll</v>
          </cell>
          <cell r="C2065">
            <v>48</v>
          </cell>
          <cell r="D2065">
            <v>4431</v>
          </cell>
          <cell r="E2065">
            <v>0.16</v>
          </cell>
          <cell r="F2065">
            <v>5140</v>
          </cell>
          <cell r="G2065" t="str">
            <v>LAKESHORE</v>
          </cell>
        </row>
        <row r="2066">
          <cell r="A2066" t="str">
            <v>DS304</v>
          </cell>
          <cell r="B2066" t="str">
            <v>Feels Real Hispanic Baby Doll</v>
          </cell>
          <cell r="C2066">
            <v>48</v>
          </cell>
          <cell r="D2066">
            <v>4431</v>
          </cell>
          <cell r="E2066">
            <v>0.16</v>
          </cell>
          <cell r="F2066">
            <v>5140</v>
          </cell>
          <cell r="G2066" t="str">
            <v>LAKESHORE</v>
          </cell>
        </row>
        <row r="2067">
          <cell r="A2067" t="str">
            <v>DS305</v>
          </cell>
          <cell r="B2067" t="str">
            <v>Clothes for 14" Baby Dolls</v>
          </cell>
          <cell r="C2067">
            <v>48</v>
          </cell>
          <cell r="D2067">
            <v>5245</v>
          </cell>
          <cell r="E2067">
            <v>0.16</v>
          </cell>
          <cell r="F2067">
            <v>6084</v>
          </cell>
          <cell r="G2067" t="str">
            <v>LAKESHORE</v>
          </cell>
        </row>
        <row r="2068">
          <cell r="A2068" t="str">
            <v>DS800X</v>
          </cell>
          <cell r="B2068" t="str">
            <v>Big Huggable &amp; Washable Baby Dolls - Complete Set</v>
          </cell>
          <cell r="C2068">
            <v>48</v>
          </cell>
          <cell r="D2068">
            <v>30355</v>
          </cell>
          <cell r="E2068">
            <v>0.16</v>
          </cell>
          <cell r="F2068">
            <v>35212</v>
          </cell>
          <cell r="G2068" t="str">
            <v>LAKESHORE</v>
          </cell>
        </row>
        <row r="2069">
          <cell r="A2069" t="str">
            <v>DS801</v>
          </cell>
          <cell r="B2069" t="str">
            <v>Big Huggable &amp; Washable African American Baby Doll</v>
          </cell>
          <cell r="C2069">
            <v>48</v>
          </cell>
          <cell r="D2069">
            <v>7829</v>
          </cell>
          <cell r="E2069">
            <v>0.16</v>
          </cell>
          <cell r="F2069">
            <v>9082</v>
          </cell>
          <cell r="G2069" t="str">
            <v>LAKESHORE</v>
          </cell>
        </row>
        <row r="2070">
          <cell r="A2070" t="str">
            <v>DS802</v>
          </cell>
          <cell r="B2070" t="str">
            <v>Big Huggable &amp; Washable Asian Baby Doll</v>
          </cell>
          <cell r="C2070">
            <v>48</v>
          </cell>
          <cell r="D2070">
            <v>7829</v>
          </cell>
          <cell r="E2070">
            <v>0.16</v>
          </cell>
          <cell r="F2070">
            <v>9082</v>
          </cell>
          <cell r="G2070" t="str">
            <v>LAKESHORE</v>
          </cell>
        </row>
        <row r="2071">
          <cell r="A2071" t="str">
            <v>DS803</v>
          </cell>
          <cell r="B2071" t="str">
            <v>Big Huggable &amp; Washable Caucasian Baby Doll</v>
          </cell>
          <cell r="C2071">
            <v>48</v>
          </cell>
          <cell r="D2071">
            <v>7829</v>
          </cell>
          <cell r="E2071">
            <v>0.16</v>
          </cell>
          <cell r="F2071">
            <v>9082</v>
          </cell>
          <cell r="G2071" t="str">
            <v>LAKESHORE</v>
          </cell>
        </row>
        <row r="2072">
          <cell r="A2072" t="str">
            <v>DS804</v>
          </cell>
          <cell r="B2072" t="str">
            <v>Big Huggable &amp; Washable Hispanic Baby Doll</v>
          </cell>
          <cell r="C2072">
            <v>48</v>
          </cell>
          <cell r="D2072">
            <v>7829</v>
          </cell>
          <cell r="E2072">
            <v>0.16</v>
          </cell>
          <cell r="F2072">
            <v>9082</v>
          </cell>
          <cell r="G2072" t="str">
            <v>LAKESHORE</v>
          </cell>
        </row>
        <row r="2073">
          <cell r="A2073" t="str">
            <v>EE557</v>
          </cell>
          <cell r="B2073" t="str">
            <v>Lakeshore Hardwood Doll Highchair</v>
          </cell>
          <cell r="C2073">
            <v>49</v>
          </cell>
          <cell r="D2073">
            <v>20542</v>
          </cell>
          <cell r="E2073">
            <v>0.16</v>
          </cell>
          <cell r="F2073">
            <v>23829</v>
          </cell>
          <cell r="G2073" t="str">
            <v>LAKESHORE</v>
          </cell>
        </row>
        <row r="2074">
          <cell r="A2074" t="str">
            <v>EE558</v>
          </cell>
          <cell r="B2074" t="str">
            <v>Lakeshore Hardwood Doll Crib</v>
          </cell>
          <cell r="C2074">
            <v>49</v>
          </cell>
          <cell r="D2074">
            <v>21105</v>
          </cell>
          <cell r="E2074">
            <v>0.16</v>
          </cell>
          <cell r="F2074">
            <v>24482</v>
          </cell>
          <cell r="G2074" t="str">
            <v>LAKESHORE</v>
          </cell>
        </row>
        <row r="2075">
          <cell r="A2075" t="str">
            <v>EE559</v>
          </cell>
          <cell r="B2075" t="str">
            <v>Lakeshore Hardwood Doll Changing Table</v>
          </cell>
          <cell r="C2075">
            <v>49</v>
          </cell>
          <cell r="D2075">
            <v>20513</v>
          </cell>
          <cell r="E2075">
            <v>0.16</v>
          </cell>
          <cell r="F2075">
            <v>23795</v>
          </cell>
          <cell r="G2075" t="str">
            <v>LAKESHORE</v>
          </cell>
        </row>
        <row r="2076">
          <cell r="A2076" t="str">
            <v>LA1200X</v>
          </cell>
          <cell r="B2076" t="str">
            <v>Adaptive Equipment for Dolls with Special Needs - Complete Set</v>
          </cell>
          <cell r="C2076">
            <v>49</v>
          </cell>
          <cell r="D2076">
            <v>31598</v>
          </cell>
          <cell r="E2076">
            <v>0.16</v>
          </cell>
          <cell r="F2076">
            <v>36654</v>
          </cell>
          <cell r="G2076" t="str">
            <v>LAKESHORE</v>
          </cell>
        </row>
        <row r="2077">
          <cell r="A2077" t="str">
            <v>LA1201</v>
          </cell>
          <cell r="B2077" t="str">
            <v>Protective Helmet</v>
          </cell>
          <cell r="C2077">
            <v>49</v>
          </cell>
          <cell r="D2077">
            <v>2158</v>
          </cell>
          <cell r="E2077">
            <v>0.16</v>
          </cell>
          <cell r="F2077">
            <v>2503</v>
          </cell>
          <cell r="G2077" t="str">
            <v>LAKESHORE</v>
          </cell>
        </row>
        <row r="2078">
          <cell r="A2078" t="str">
            <v>LC1143</v>
          </cell>
          <cell r="B2078" t="str">
            <v>Wheelchair</v>
          </cell>
          <cell r="C2078">
            <v>49</v>
          </cell>
          <cell r="D2078">
            <v>10375</v>
          </cell>
          <cell r="E2078">
            <v>0.16</v>
          </cell>
          <cell r="F2078">
            <v>12035</v>
          </cell>
          <cell r="G2078" t="str">
            <v>LAKESHORE</v>
          </cell>
        </row>
        <row r="2079">
          <cell r="A2079" t="str">
            <v>LC1145</v>
          </cell>
          <cell r="B2079" t="str">
            <v>Two Leg Braces and Two Forearm Crutches</v>
          </cell>
          <cell r="C2079">
            <v>49</v>
          </cell>
          <cell r="D2079">
            <v>5106</v>
          </cell>
          <cell r="E2079">
            <v>0.16</v>
          </cell>
          <cell r="F2079">
            <v>5923</v>
          </cell>
          <cell r="G2079" t="str">
            <v>LAKESHORE</v>
          </cell>
        </row>
        <row r="2080">
          <cell r="A2080" t="str">
            <v>LC1147</v>
          </cell>
          <cell r="B2080" t="str">
            <v>Two Hearing Aids and Two Pairs of Eyeglasses</v>
          </cell>
          <cell r="C2080">
            <v>49</v>
          </cell>
          <cell r="D2080">
            <v>2217</v>
          </cell>
          <cell r="E2080">
            <v>0.16</v>
          </cell>
          <cell r="F2080">
            <v>2572</v>
          </cell>
          <cell r="G2080" t="str">
            <v>LAKESHORE</v>
          </cell>
        </row>
        <row r="2081">
          <cell r="A2081" t="str">
            <v>LC1149</v>
          </cell>
          <cell r="B2081" t="str">
            <v>Guide Dog, Harness and Cane</v>
          </cell>
          <cell r="C2081">
            <v>49</v>
          </cell>
          <cell r="D2081">
            <v>5180</v>
          </cell>
          <cell r="E2081">
            <v>0.16</v>
          </cell>
          <cell r="F2081">
            <v>6009</v>
          </cell>
          <cell r="G2081" t="str">
            <v>LAKESHORE</v>
          </cell>
        </row>
        <row r="2082">
          <cell r="A2082" t="str">
            <v>LC1151</v>
          </cell>
          <cell r="B2082" t="str">
            <v>Walker and Accessory Bag</v>
          </cell>
          <cell r="C2082">
            <v>49</v>
          </cell>
          <cell r="D2082">
            <v>8125</v>
          </cell>
          <cell r="E2082">
            <v>0.16</v>
          </cell>
          <cell r="F2082">
            <v>9425</v>
          </cell>
          <cell r="G2082" t="str">
            <v>LAKESHORE</v>
          </cell>
        </row>
        <row r="2083">
          <cell r="A2083" t="str">
            <v>LC180X</v>
          </cell>
          <cell r="B2083" t="str">
            <v>Lakeshore Multi-Ethnic School Doll Set</v>
          </cell>
          <cell r="C2083">
            <v>49</v>
          </cell>
          <cell r="D2083">
            <v>64084</v>
          </cell>
          <cell r="E2083">
            <v>0.16</v>
          </cell>
          <cell r="F2083">
            <v>74337</v>
          </cell>
          <cell r="G2083" t="str">
            <v>LAKESHORE</v>
          </cell>
        </row>
        <row r="2084">
          <cell r="A2084" t="str">
            <v>LC181</v>
          </cell>
          <cell r="B2084" t="str">
            <v>Lakeshore Caucasian Girl Doll</v>
          </cell>
          <cell r="C2084">
            <v>49</v>
          </cell>
          <cell r="D2084">
            <v>8702</v>
          </cell>
          <cell r="E2084">
            <v>0.16</v>
          </cell>
          <cell r="F2084">
            <v>10094</v>
          </cell>
          <cell r="G2084" t="str">
            <v>LAKESHORE</v>
          </cell>
        </row>
        <row r="2085">
          <cell r="A2085" t="str">
            <v>LC182</v>
          </cell>
          <cell r="B2085" t="str">
            <v>Lakeshore Caucasian Boy Doll</v>
          </cell>
          <cell r="C2085">
            <v>49</v>
          </cell>
          <cell r="D2085">
            <v>8315</v>
          </cell>
          <cell r="E2085">
            <v>0.16</v>
          </cell>
          <cell r="F2085">
            <v>9645</v>
          </cell>
          <cell r="G2085" t="str">
            <v>LAKESHORE</v>
          </cell>
        </row>
        <row r="2086">
          <cell r="A2086" t="str">
            <v>LC183</v>
          </cell>
          <cell r="B2086" t="str">
            <v>Lakeshore Hispanic Girl Doll</v>
          </cell>
          <cell r="C2086">
            <v>49</v>
          </cell>
          <cell r="D2086">
            <v>8702</v>
          </cell>
          <cell r="E2086">
            <v>0.16</v>
          </cell>
          <cell r="F2086">
            <v>10094</v>
          </cell>
          <cell r="G2086" t="str">
            <v>LAKESHORE</v>
          </cell>
        </row>
        <row r="2087">
          <cell r="A2087" t="str">
            <v>LC184</v>
          </cell>
          <cell r="B2087" t="str">
            <v>Lakeshore Hispanic Boy Doll</v>
          </cell>
          <cell r="C2087">
            <v>49</v>
          </cell>
          <cell r="D2087">
            <v>8315</v>
          </cell>
          <cell r="E2087">
            <v>0.16</v>
          </cell>
          <cell r="F2087">
            <v>9645</v>
          </cell>
          <cell r="G2087" t="str">
            <v>LAKESHORE</v>
          </cell>
        </row>
        <row r="2088">
          <cell r="A2088" t="str">
            <v>LC185</v>
          </cell>
          <cell r="B2088" t="str">
            <v>Lakeshore African American Girl Doll</v>
          </cell>
          <cell r="C2088">
            <v>49</v>
          </cell>
          <cell r="D2088">
            <v>8315</v>
          </cell>
          <cell r="E2088">
            <v>0.16</v>
          </cell>
          <cell r="F2088">
            <v>9645</v>
          </cell>
          <cell r="G2088" t="str">
            <v>LAKESHORE</v>
          </cell>
        </row>
        <row r="2089">
          <cell r="A2089" t="str">
            <v>LC186</v>
          </cell>
          <cell r="B2089" t="str">
            <v>Lakeshore African American Boy Doll</v>
          </cell>
          <cell r="C2089">
            <v>49</v>
          </cell>
          <cell r="D2089">
            <v>8315</v>
          </cell>
          <cell r="E2089">
            <v>0.16</v>
          </cell>
          <cell r="F2089">
            <v>9645</v>
          </cell>
          <cell r="G2089" t="str">
            <v>LAKESHORE</v>
          </cell>
        </row>
        <row r="2090">
          <cell r="A2090" t="str">
            <v>LC187</v>
          </cell>
          <cell r="B2090" t="str">
            <v>Lakeshore Asian Girl Doll</v>
          </cell>
          <cell r="C2090">
            <v>49</v>
          </cell>
          <cell r="D2090">
            <v>8315</v>
          </cell>
          <cell r="E2090">
            <v>0.16</v>
          </cell>
          <cell r="F2090">
            <v>9645</v>
          </cell>
          <cell r="G2090" t="str">
            <v>LAKESHORE</v>
          </cell>
        </row>
        <row r="2091">
          <cell r="A2091" t="str">
            <v>LC188</v>
          </cell>
          <cell r="B2091" t="str">
            <v>Lakeshore Asian Boy Doll</v>
          </cell>
          <cell r="C2091">
            <v>49</v>
          </cell>
          <cell r="D2091">
            <v>8315</v>
          </cell>
          <cell r="E2091">
            <v>0.16</v>
          </cell>
          <cell r="F2091">
            <v>9645</v>
          </cell>
          <cell r="G2091" t="str">
            <v>LAKESHORE</v>
          </cell>
        </row>
        <row r="2092">
          <cell r="A2092" t="str">
            <v>TT788</v>
          </cell>
          <cell r="B2092" t="str">
            <v>Doll Bedding Set</v>
          </cell>
          <cell r="C2092">
            <v>49</v>
          </cell>
          <cell r="D2092">
            <v>5668</v>
          </cell>
          <cell r="E2092">
            <v>0.16</v>
          </cell>
          <cell r="F2092">
            <v>6575</v>
          </cell>
          <cell r="G2092" t="str">
            <v>LAKESHORE</v>
          </cell>
        </row>
        <row r="2093">
          <cell r="A2093" t="str">
            <v>AA321</v>
          </cell>
          <cell r="B2093" t="str">
            <v>Toddler Dress-Up Center</v>
          </cell>
          <cell r="C2093">
            <v>50</v>
          </cell>
          <cell r="D2093">
            <v>75628</v>
          </cell>
          <cell r="E2093">
            <v>0.16</v>
          </cell>
          <cell r="F2093">
            <v>87728</v>
          </cell>
          <cell r="G2093" t="str">
            <v>LAKESHORE</v>
          </cell>
        </row>
        <row r="2094">
          <cell r="A2094" t="str">
            <v>FF318</v>
          </cell>
          <cell r="B2094" t="str">
            <v>Dress-Up Tree</v>
          </cell>
          <cell r="C2094">
            <v>50</v>
          </cell>
          <cell r="D2094">
            <v>18322</v>
          </cell>
          <cell r="E2094">
            <v>0.16</v>
          </cell>
          <cell r="F2094">
            <v>21254</v>
          </cell>
          <cell r="G2094" t="str">
            <v>LAKESHORE</v>
          </cell>
        </row>
        <row r="2095">
          <cell r="A2095" t="str">
            <v>FF417</v>
          </cell>
          <cell r="B2095" t="str">
            <v>All Around Dress-Up Center</v>
          </cell>
          <cell r="C2095">
            <v>50</v>
          </cell>
          <cell r="D2095">
            <v>82140</v>
          </cell>
          <cell r="E2095">
            <v>0.16</v>
          </cell>
          <cell r="F2095">
            <v>95282</v>
          </cell>
          <cell r="G2095" t="str">
            <v>LAKESHORE</v>
          </cell>
        </row>
        <row r="2096">
          <cell r="A2096" t="str">
            <v>LC801</v>
          </cell>
          <cell r="B2096" t="str">
            <v>Mail Carrier Costume</v>
          </cell>
          <cell r="C2096">
            <v>50</v>
          </cell>
          <cell r="D2096">
            <v>9413</v>
          </cell>
          <cell r="E2096">
            <v>0.16</v>
          </cell>
          <cell r="F2096">
            <v>10919</v>
          </cell>
          <cell r="G2096" t="str">
            <v>LAKESHORE</v>
          </cell>
        </row>
        <row r="2097">
          <cell r="A2097" t="str">
            <v>LC804</v>
          </cell>
          <cell r="B2097" t="str">
            <v>Veterinarian Costume</v>
          </cell>
          <cell r="C2097">
            <v>50</v>
          </cell>
          <cell r="D2097">
            <v>7030</v>
          </cell>
          <cell r="E2097">
            <v>0.16</v>
          </cell>
          <cell r="F2097">
            <v>8155</v>
          </cell>
          <cell r="G2097" t="str">
            <v>LAKESHORE</v>
          </cell>
        </row>
        <row r="2098">
          <cell r="A2098" t="str">
            <v>LC815</v>
          </cell>
          <cell r="B2098" t="str">
            <v>Construction Worker Costume</v>
          </cell>
          <cell r="C2098">
            <v>50</v>
          </cell>
          <cell r="D2098">
            <v>9206</v>
          </cell>
          <cell r="E2098">
            <v>0.16</v>
          </cell>
          <cell r="F2098">
            <v>10679</v>
          </cell>
          <cell r="G2098" t="str">
            <v>LAKESHORE</v>
          </cell>
        </row>
        <row r="2099">
          <cell r="A2099" t="str">
            <v>LC825</v>
          </cell>
          <cell r="B2099" t="str">
            <v>Nurse Costume</v>
          </cell>
          <cell r="C2099">
            <v>50</v>
          </cell>
          <cell r="D2099">
            <v>8022</v>
          </cell>
          <cell r="E2099">
            <v>0.16</v>
          </cell>
          <cell r="F2099">
            <v>9306</v>
          </cell>
          <cell r="G2099" t="str">
            <v>LAKESHORE</v>
          </cell>
        </row>
        <row r="2100">
          <cell r="A2100" t="str">
            <v>LC848</v>
          </cell>
          <cell r="B2100" t="str">
            <v>Firefighter Costume</v>
          </cell>
          <cell r="C2100">
            <v>50</v>
          </cell>
          <cell r="D2100">
            <v>7518</v>
          </cell>
          <cell r="E2100">
            <v>0.16</v>
          </cell>
          <cell r="F2100">
            <v>8721</v>
          </cell>
          <cell r="G2100" t="str">
            <v>LAKESHORE</v>
          </cell>
        </row>
        <row r="2101">
          <cell r="A2101" t="str">
            <v>LC855</v>
          </cell>
          <cell r="B2101" t="str">
            <v>Police Officer Costume</v>
          </cell>
          <cell r="C2101">
            <v>50</v>
          </cell>
          <cell r="D2101">
            <v>9413</v>
          </cell>
          <cell r="E2101">
            <v>0.16</v>
          </cell>
          <cell r="F2101">
            <v>10919</v>
          </cell>
          <cell r="G2101" t="str">
            <v>LAKESHORE</v>
          </cell>
        </row>
        <row r="2102">
          <cell r="A2102" t="str">
            <v>LC890X</v>
          </cell>
          <cell r="B2102" t="str">
            <v>Lakeshore Career Costume Set</v>
          </cell>
          <cell r="C2102">
            <v>50</v>
          </cell>
          <cell r="D2102">
            <v>81400</v>
          </cell>
          <cell r="E2102">
            <v>0.16</v>
          </cell>
          <cell r="F2102">
            <v>94424</v>
          </cell>
          <cell r="G2102" t="str">
            <v>LAKESHORE</v>
          </cell>
        </row>
        <row r="2103">
          <cell r="A2103" t="str">
            <v>LC901</v>
          </cell>
          <cell r="B2103" t="str">
            <v>Chef Costume</v>
          </cell>
          <cell r="C2103">
            <v>50</v>
          </cell>
          <cell r="D2103">
            <v>7726</v>
          </cell>
          <cell r="E2103">
            <v>0.16</v>
          </cell>
          <cell r="F2103">
            <v>8962</v>
          </cell>
          <cell r="G2103" t="str">
            <v>LAKESHORE</v>
          </cell>
        </row>
        <row r="2104">
          <cell r="A2104" t="str">
            <v>WB885</v>
          </cell>
          <cell r="B2104" t="str">
            <v>Space-Saver Dress-Up Center</v>
          </cell>
          <cell r="C2104">
            <v>50</v>
          </cell>
          <cell r="D2104">
            <v>91316</v>
          </cell>
          <cell r="E2104">
            <v>0.16</v>
          </cell>
          <cell r="F2104">
            <v>105927</v>
          </cell>
          <cell r="G2104" t="str">
            <v>LAKESHORE</v>
          </cell>
        </row>
        <row r="2105">
          <cell r="A2105" t="str">
            <v>EE615</v>
          </cell>
          <cell r="B2105" t="str">
            <v>Save the Day! Character Capes</v>
          </cell>
          <cell r="C2105">
            <v>51</v>
          </cell>
          <cell r="D2105">
            <v>10419</v>
          </cell>
          <cell r="E2105">
            <v>0.16</v>
          </cell>
          <cell r="F2105">
            <v>12086</v>
          </cell>
          <cell r="G2105" t="str">
            <v>LAKESHORE</v>
          </cell>
        </row>
        <row r="2106">
          <cell r="A2106" t="str">
            <v>GG560</v>
          </cell>
          <cell r="B2106" t="str">
            <v>Doctor’s Office</v>
          </cell>
          <cell r="C2106">
            <v>51</v>
          </cell>
          <cell r="D2106">
            <v>5290</v>
          </cell>
          <cell r="E2106">
            <v>0.16</v>
          </cell>
          <cell r="F2106">
            <v>6136</v>
          </cell>
          <cell r="G2106" t="str">
            <v>LAKESHORE</v>
          </cell>
        </row>
        <row r="2107">
          <cell r="A2107" t="str">
            <v>LC802</v>
          </cell>
          <cell r="B2107" t="str">
            <v>Astronaut Costume</v>
          </cell>
          <cell r="C2107">
            <v>51</v>
          </cell>
          <cell r="D2107">
            <v>7755</v>
          </cell>
          <cell r="E2107">
            <v>0.16</v>
          </cell>
          <cell r="F2107">
            <v>8996</v>
          </cell>
          <cell r="G2107" t="str">
            <v>LAKESHORE</v>
          </cell>
        </row>
        <row r="2108">
          <cell r="A2108" t="str">
            <v>LC803</v>
          </cell>
          <cell r="B2108" t="str">
            <v>Pilot Costume</v>
          </cell>
          <cell r="C2108">
            <v>51</v>
          </cell>
          <cell r="D2108">
            <v>9413</v>
          </cell>
          <cell r="E2108">
            <v>0.16</v>
          </cell>
          <cell r="F2108">
            <v>10919</v>
          </cell>
          <cell r="G2108" t="str">
            <v>LAKESHORE</v>
          </cell>
        </row>
        <row r="2109">
          <cell r="A2109" t="str">
            <v>LC807</v>
          </cell>
          <cell r="B2109" t="str">
            <v>Doctor Costume</v>
          </cell>
          <cell r="C2109">
            <v>51</v>
          </cell>
          <cell r="D2109">
            <v>7341</v>
          </cell>
          <cell r="E2109">
            <v>0.16</v>
          </cell>
          <cell r="F2109">
            <v>8516</v>
          </cell>
          <cell r="G2109" t="str">
            <v>LAKESHORE</v>
          </cell>
        </row>
        <row r="2110">
          <cell r="A2110" t="str">
            <v>PP718</v>
          </cell>
          <cell r="B2110" t="str">
            <v>Classroom Vet Center</v>
          </cell>
          <cell r="C2110">
            <v>51</v>
          </cell>
          <cell r="D2110">
            <v>8495</v>
          </cell>
          <cell r="E2110">
            <v>0.16</v>
          </cell>
          <cell r="F2110">
            <v>9854</v>
          </cell>
          <cell r="G2110" t="str">
            <v>LAKESHORE</v>
          </cell>
        </row>
        <row r="2111">
          <cell r="A2111" t="str">
            <v>PP719</v>
          </cell>
          <cell r="B2111" t="str">
            <v>Poseable Puppy</v>
          </cell>
          <cell r="C2111">
            <v>51</v>
          </cell>
          <cell r="D2111">
            <v>2901</v>
          </cell>
          <cell r="E2111">
            <v>0.16</v>
          </cell>
          <cell r="F2111">
            <v>3365</v>
          </cell>
          <cell r="G2111" t="str">
            <v>LAKESHORE</v>
          </cell>
        </row>
        <row r="2112">
          <cell r="A2112" t="str">
            <v>RE173</v>
          </cell>
          <cell r="B2112" t="str">
            <v>Little Hands Tool Tote</v>
          </cell>
          <cell r="C2112">
            <v>51</v>
          </cell>
          <cell r="D2112">
            <v>4973</v>
          </cell>
          <cell r="E2112">
            <v>0.16</v>
          </cell>
          <cell r="F2112">
            <v>5769</v>
          </cell>
          <cell r="G2112" t="str">
            <v>LAKESHORE</v>
          </cell>
        </row>
        <row r="2113">
          <cell r="A2113" t="str">
            <v>AA124</v>
          </cell>
          <cell r="B2113" t="str">
            <v>Lakeshore Career Hat Collection</v>
          </cell>
          <cell r="C2113">
            <v>52</v>
          </cell>
          <cell r="D2113">
            <v>18322</v>
          </cell>
          <cell r="E2113">
            <v>0.16</v>
          </cell>
          <cell r="F2113">
            <v>21254</v>
          </cell>
          <cell r="G2113" t="str">
            <v>LAKESHORE</v>
          </cell>
        </row>
        <row r="2114">
          <cell r="A2114" t="str">
            <v>LC332</v>
          </cell>
          <cell r="B2114" t="str">
            <v>Indian Kurta and Scarf</v>
          </cell>
          <cell r="C2114">
            <v>52</v>
          </cell>
          <cell r="D2114">
            <v>7489</v>
          </cell>
          <cell r="E2114">
            <v>0.16</v>
          </cell>
          <cell r="F2114">
            <v>8687</v>
          </cell>
          <cell r="G2114" t="str">
            <v>LAKESHORE</v>
          </cell>
        </row>
        <row r="2115">
          <cell r="A2115" t="str">
            <v>LC333</v>
          </cell>
          <cell r="B2115" t="str">
            <v>Chinese Manchurian Robe</v>
          </cell>
          <cell r="C2115">
            <v>52</v>
          </cell>
          <cell r="D2115">
            <v>7193</v>
          </cell>
          <cell r="E2115">
            <v>0.16</v>
          </cell>
          <cell r="F2115">
            <v>8344</v>
          </cell>
          <cell r="G2115" t="str">
            <v>LAKESHORE</v>
          </cell>
        </row>
        <row r="2116">
          <cell r="A2116" t="str">
            <v>LC335</v>
          </cell>
          <cell r="B2116" t="str">
            <v>Ghanaian Dashiki and Kuka</v>
          </cell>
          <cell r="C2116">
            <v>52</v>
          </cell>
          <cell r="D2116">
            <v>7548</v>
          </cell>
          <cell r="E2116">
            <v>0.16</v>
          </cell>
          <cell r="F2116">
            <v>8756</v>
          </cell>
          <cell r="G2116" t="str">
            <v>LAKESHORE</v>
          </cell>
        </row>
        <row r="2117">
          <cell r="A2117" t="str">
            <v>LC337</v>
          </cell>
          <cell r="B2117" t="str">
            <v>Mexican Falda and Blusa</v>
          </cell>
          <cell r="C2117">
            <v>52</v>
          </cell>
          <cell r="D2117">
            <v>8436</v>
          </cell>
          <cell r="E2117">
            <v>0.16</v>
          </cell>
          <cell r="F2117">
            <v>9786</v>
          </cell>
          <cell r="G2117" t="str">
            <v>LAKESHORE</v>
          </cell>
        </row>
        <row r="2118">
          <cell r="A2118" t="str">
            <v>LC338</v>
          </cell>
          <cell r="B2118" t="str">
            <v>Japanese Happi Coat</v>
          </cell>
          <cell r="C2118">
            <v>52</v>
          </cell>
          <cell r="D2118">
            <v>6675</v>
          </cell>
          <cell r="E2118">
            <v>0.16</v>
          </cell>
          <cell r="F2118">
            <v>7743</v>
          </cell>
          <cell r="G2118" t="str">
            <v>LAKESHORE</v>
          </cell>
        </row>
        <row r="2119">
          <cell r="A2119" t="str">
            <v>LC339</v>
          </cell>
          <cell r="B2119" t="str">
            <v>Nigerian Iro, Buba and Gele</v>
          </cell>
          <cell r="C2119">
            <v>52</v>
          </cell>
          <cell r="D2119">
            <v>7918</v>
          </cell>
          <cell r="E2119">
            <v>0.16</v>
          </cell>
          <cell r="F2119">
            <v>9185</v>
          </cell>
          <cell r="G2119" t="str">
            <v>LAKESHORE</v>
          </cell>
        </row>
        <row r="2120">
          <cell r="A2120" t="str">
            <v>LC355X</v>
          </cell>
          <cell r="B2120" t="str">
            <v>Lakeshore Multicultural Clothing Set</v>
          </cell>
          <cell r="C2120">
            <v>52</v>
          </cell>
          <cell r="D2120">
            <v>44311</v>
          </cell>
          <cell r="E2120">
            <v>0.16</v>
          </cell>
          <cell r="F2120">
            <v>51401</v>
          </cell>
          <cell r="G2120" t="str">
            <v>LAKESHORE</v>
          </cell>
        </row>
        <row r="2121">
          <cell r="A2121" t="str">
            <v>LL680X</v>
          </cell>
          <cell r="B2121" t="str">
            <v>Toddler Career Costume Set</v>
          </cell>
          <cell r="C2121">
            <v>52</v>
          </cell>
          <cell r="D2121">
            <v>40078</v>
          </cell>
          <cell r="E2121">
            <v>0.16</v>
          </cell>
          <cell r="F2121">
            <v>46490</v>
          </cell>
          <cell r="G2121" t="str">
            <v>LAKESHORE</v>
          </cell>
        </row>
        <row r="2122">
          <cell r="A2122" t="str">
            <v>LL682</v>
          </cell>
          <cell r="B2122" t="str">
            <v>Toddler Police Officer Costume</v>
          </cell>
          <cell r="C2122">
            <v>52</v>
          </cell>
          <cell r="D2122">
            <v>7074</v>
          </cell>
          <cell r="E2122">
            <v>0.16</v>
          </cell>
          <cell r="F2122">
            <v>8206</v>
          </cell>
          <cell r="G2122" t="str">
            <v>LAKESHORE</v>
          </cell>
        </row>
        <row r="2123">
          <cell r="A2123" t="str">
            <v>LL683</v>
          </cell>
          <cell r="B2123" t="str">
            <v>Toddler Firefighter Costume</v>
          </cell>
          <cell r="C2123">
            <v>52</v>
          </cell>
          <cell r="D2123">
            <v>6482</v>
          </cell>
          <cell r="E2123">
            <v>0.16</v>
          </cell>
          <cell r="F2123">
            <v>7519</v>
          </cell>
          <cell r="G2123" t="str">
            <v>LAKESHORE</v>
          </cell>
        </row>
        <row r="2124">
          <cell r="A2124" t="str">
            <v>LL684</v>
          </cell>
          <cell r="B2124" t="str">
            <v>Toddler Mail Carrier Costume</v>
          </cell>
          <cell r="C2124">
            <v>52</v>
          </cell>
          <cell r="D2124">
            <v>7666</v>
          </cell>
          <cell r="E2124">
            <v>0.16</v>
          </cell>
          <cell r="F2124">
            <v>8893</v>
          </cell>
          <cell r="G2124" t="str">
            <v>LAKESHORE</v>
          </cell>
        </row>
        <row r="2125">
          <cell r="A2125" t="str">
            <v>LL685</v>
          </cell>
          <cell r="B2125" t="str">
            <v>Toddler Doctor Costume</v>
          </cell>
          <cell r="C2125">
            <v>52</v>
          </cell>
          <cell r="D2125">
            <v>6778</v>
          </cell>
          <cell r="E2125">
            <v>0.16</v>
          </cell>
          <cell r="F2125">
            <v>7862</v>
          </cell>
          <cell r="G2125" t="str">
            <v>LAKESHORE</v>
          </cell>
        </row>
        <row r="2126">
          <cell r="A2126" t="str">
            <v>LL686</v>
          </cell>
          <cell r="B2126" t="str">
            <v>Toddler Chef Costume</v>
          </cell>
          <cell r="C2126">
            <v>52</v>
          </cell>
          <cell r="D2126">
            <v>6778</v>
          </cell>
          <cell r="E2126">
            <v>0.16</v>
          </cell>
          <cell r="F2126">
            <v>7862</v>
          </cell>
          <cell r="G2126" t="str">
            <v>LAKESHORE</v>
          </cell>
        </row>
        <row r="2127">
          <cell r="A2127" t="str">
            <v>LL687</v>
          </cell>
          <cell r="B2127" t="str">
            <v>Toddler Construction Worker Costume</v>
          </cell>
          <cell r="C2127">
            <v>52</v>
          </cell>
          <cell r="D2127">
            <v>6778</v>
          </cell>
          <cell r="E2127">
            <v>0.16</v>
          </cell>
          <cell r="F2127">
            <v>7862</v>
          </cell>
          <cell r="G2127" t="str">
            <v>LAKESHORE</v>
          </cell>
        </row>
        <row r="2128">
          <cell r="A2128" t="str">
            <v>FF660</v>
          </cell>
          <cell r="B2128" t="str">
            <v>Help-Yourself Dress-Up Center</v>
          </cell>
          <cell r="C2128">
            <v>53</v>
          </cell>
          <cell r="D2128">
            <v>77700</v>
          </cell>
          <cell r="E2128">
            <v>0.16</v>
          </cell>
          <cell r="F2128">
            <v>90132</v>
          </cell>
          <cell r="G2128" t="str">
            <v>LAKESHORE</v>
          </cell>
        </row>
        <row r="2129">
          <cell r="A2129" t="str">
            <v>LL363</v>
          </cell>
          <cell r="B2129" t="str">
            <v>Dishwasher-Safe Plastic Baskets - Set of 3</v>
          </cell>
          <cell r="C2129">
            <v>53</v>
          </cell>
          <cell r="D2129">
            <v>8214</v>
          </cell>
          <cell r="E2129">
            <v>0.16</v>
          </cell>
          <cell r="F2129">
            <v>9528</v>
          </cell>
          <cell r="G2129" t="str">
            <v>LAKESHORE</v>
          </cell>
        </row>
        <row r="2130">
          <cell r="A2130" t="str">
            <v>PP426</v>
          </cell>
          <cell r="B2130" t="str">
            <v>Grandma’s Dress-Up Trunk</v>
          </cell>
          <cell r="C2130">
            <v>53</v>
          </cell>
          <cell r="D2130">
            <v>38332</v>
          </cell>
          <cell r="E2130">
            <v>0.16</v>
          </cell>
          <cell r="F2130">
            <v>44465</v>
          </cell>
          <cell r="G2130" t="str">
            <v>LAKESHORE</v>
          </cell>
        </row>
        <row r="2131">
          <cell r="A2131" t="str">
            <v>PP427</v>
          </cell>
          <cell r="B2131" t="str">
            <v>Grandpa’s Dress-Up Trunk</v>
          </cell>
          <cell r="C2131">
            <v>53</v>
          </cell>
          <cell r="D2131">
            <v>38332</v>
          </cell>
          <cell r="E2131">
            <v>0.16</v>
          </cell>
          <cell r="F2131">
            <v>44465</v>
          </cell>
          <cell r="G2131" t="str">
            <v>LAKESHORE</v>
          </cell>
        </row>
        <row r="2132">
          <cell r="A2132" t="str">
            <v>PP478</v>
          </cell>
          <cell r="B2132" t="str">
            <v>Adventure Dress-Up Trunk</v>
          </cell>
          <cell r="C2132">
            <v>53</v>
          </cell>
          <cell r="D2132">
            <v>39220</v>
          </cell>
          <cell r="E2132">
            <v>0.16</v>
          </cell>
          <cell r="F2132">
            <v>45495</v>
          </cell>
          <cell r="G2132" t="str">
            <v>LAKESHORE</v>
          </cell>
        </row>
        <row r="2133">
          <cell r="A2133" t="str">
            <v>WB338</v>
          </cell>
          <cell r="B2133" t="str">
            <v>Shatterproof School Mirror</v>
          </cell>
          <cell r="C2133">
            <v>53</v>
          </cell>
          <cell r="D2133">
            <v>43660</v>
          </cell>
          <cell r="E2133">
            <v>0.16</v>
          </cell>
          <cell r="F2133">
            <v>50646</v>
          </cell>
          <cell r="G2133" t="str">
            <v>LAKESHORE</v>
          </cell>
        </row>
        <row r="2134">
          <cell r="A2134" t="str">
            <v>GG348</v>
          </cell>
          <cell r="B2134" t="str">
            <v>Classic Wild Animal Collection</v>
          </cell>
          <cell r="C2134">
            <v>54</v>
          </cell>
          <cell r="D2134">
            <v>10005</v>
          </cell>
          <cell r="E2134">
            <v>0.16</v>
          </cell>
          <cell r="F2134">
            <v>11606</v>
          </cell>
          <cell r="G2134" t="str">
            <v>LAKESHORE</v>
          </cell>
        </row>
        <row r="2135">
          <cell r="A2135" t="str">
            <v>GG601</v>
          </cell>
          <cell r="B2135" t="str">
            <v>Classic Forest Animal Collection</v>
          </cell>
          <cell r="C2135">
            <v>54</v>
          </cell>
          <cell r="D2135">
            <v>9709</v>
          </cell>
          <cell r="E2135">
            <v>0.16</v>
          </cell>
          <cell r="F2135">
            <v>11262</v>
          </cell>
          <cell r="G2135" t="str">
            <v>LAKESHORE</v>
          </cell>
        </row>
        <row r="2136">
          <cell r="A2136" t="str">
            <v>LC622X</v>
          </cell>
          <cell r="B2136" t="str">
            <v>Lakeshore Dramatic Play Table - Complete Set</v>
          </cell>
          <cell r="C2136">
            <v>54</v>
          </cell>
          <cell r="D2136">
            <v>97828</v>
          </cell>
          <cell r="E2136">
            <v>0.16</v>
          </cell>
          <cell r="F2136">
            <v>113480</v>
          </cell>
          <cell r="G2136" t="str">
            <v>LAKESHORE</v>
          </cell>
        </row>
        <row r="2137">
          <cell r="A2137" t="str">
            <v>LC627</v>
          </cell>
          <cell r="B2137" t="str">
            <v>Dramatic Play Table Only</v>
          </cell>
          <cell r="C2137">
            <v>54</v>
          </cell>
          <cell r="D2137">
            <v>77404</v>
          </cell>
          <cell r="E2137">
            <v>0.16</v>
          </cell>
          <cell r="F2137">
            <v>89789</v>
          </cell>
          <cell r="G2137" t="str">
            <v>LAKESHORE</v>
          </cell>
        </row>
        <row r="2138">
          <cell r="A2138" t="str">
            <v>LC629</v>
          </cell>
          <cell r="B2138" t="str">
            <v>Vehicle Playset</v>
          </cell>
          <cell r="C2138">
            <v>54</v>
          </cell>
          <cell r="D2138">
            <v>7134</v>
          </cell>
          <cell r="E2138">
            <v>0.16</v>
          </cell>
          <cell r="F2138">
            <v>8275</v>
          </cell>
          <cell r="G2138" t="str">
            <v>LAKESHORE</v>
          </cell>
        </row>
        <row r="2139">
          <cell r="A2139" t="str">
            <v>LC630</v>
          </cell>
          <cell r="B2139" t="str">
            <v>Animal Playset</v>
          </cell>
          <cell r="C2139">
            <v>54</v>
          </cell>
          <cell r="D2139">
            <v>5358</v>
          </cell>
          <cell r="E2139">
            <v>0.16</v>
          </cell>
          <cell r="F2139">
            <v>6215</v>
          </cell>
          <cell r="G2139" t="str">
            <v>LAKESHORE</v>
          </cell>
        </row>
        <row r="2140">
          <cell r="A2140" t="str">
            <v>LX625</v>
          </cell>
          <cell r="B2140" t="str">
            <v>Storage Bins - Set of 4</v>
          </cell>
          <cell r="C2140">
            <v>54</v>
          </cell>
          <cell r="D2140">
            <v>9324</v>
          </cell>
          <cell r="E2140">
            <v>0.16</v>
          </cell>
          <cell r="F2140">
            <v>10816</v>
          </cell>
          <cell r="G2140" t="str">
            <v>LAKESHORE</v>
          </cell>
        </row>
        <row r="2141">
          <cell r="A2141" t="str">
            <v>RA362</v>
          </cell>
          <cell r="B2141" t="str">
            <v>Soft &amp; Squeezy Wild Animals</v>
          </cell>
          <cell r="C2141">
            <v>54</v>
          </cell>
          <cell r="D2141">
            <v>6897</v>
          </cell>
          <cell r="E2141">
            <v>0.16</v>
          </cell>
          <cell r="F2141">
            <v>8001</v>
          </cell>
          <cell r="G2141" t="str">
            <v>LAKESHORE</v>
          </cell>
        </row>
        <row r="2142">
          <cell r="A2142" t="str">
            <v>RA367</v>
          </cell>
          <cell r="B2142" t="str">
            <v>Soft &amp; Squeezy Farm Animals</v>
          </cell>
          <cell r="C2142">
            <v>54</v>
          </cell>
          <cell r="D2142">
            <v>6897</v>
          </cell>
          <cell r="E2142">
            <v>0.16</v>
          </cell>
          <cell r="F2142">
            <v>8001</v>
          </cell>
          <cell r="G2142" t="str">
            <v>LAKESHORE</v>
          </cell>
        </row>
        <row r="2143">
          <cell r="A2143" t="str">
            <v>RA368</v>
          </cell>
          <cell r="B2143" t="str">
            <v>Soft &amp; Squeezy Ocean Animals</v>
          </cell>
          <cell r="C2143">
            <v>54</v>
          </cell>
          <cell r="D2143">
            <v>6897</v>
          </cell>
          <cell r="E2143">
            <v>0.16</v>
          </cell>
          <cell r="F2143">
            <v>8001</v>
          </cell>
          <cell r="G2143" t="str">
            <v>LAKESHORE</v>
          </cell>
        </row>
        <row r="2144">
          <cell r="A2144" t="str">
            <v>RA369</v>
          </cell>
          <cell r="B2144" t="str">
            <v>Soft &amp; Squeezy Dinosaurs</v>
          </cell>
          <cell r="C2144">
            <v>54</v>
          </cell>
          <cell r="D2144">
            <v>6897</v>
          </cell>
          <cell r="E2144">
            <v>0.16</v>
          </cell>
          <cell r="F2144">
            <v>8001</v>
          </cell>
          <cell r="G2144" t="str">
            <v>LAKESHORE</v>
          </cell>
        </row>
        <row r="2145">
          <cell r="A2145" t="str">
            <v>RA400X</v>
          </cell>
          <cell r="B2145" t="str">
            <v>Soft &amp; Squeezy Animals - Complete Set</v>
          </cell>
          <cell r="C2145">
            <v>54</v>
          </cell>
          <cell r="D2145">
            <v>26625</v>
          </cell>
          <cell r="E2145">
            <v>0.16</v>
          </cell>
          <cell r="F2145">
            <v>30885</v>
          </cell>
          <cell r="G2145" t="str">
            <v>LAKESHORE</v>
          </cell>
        </row>
        <row r="2146">
          <cell r="A2146" t="str">
            <v>BT183</v>
          </cell>
          <cell r="B2146" t="str">
            <v>Best-Buy Tub of Animals</v>
          </cell>
          <cell r="C2146">
            <v>55</v>
          </cell>
          <cell r="D2146">
            <v>11189</v>
          </cell>
          <cell r="E2146">
            <v>0.16</v>
          </cell>
          <cell r="F2146">
            <v>12979</v>
          </cell>
          <cell r="G2146" t="str">
            <v>LAKESHORE</v>
          </cell>
        </row>
        <row r="2147">
          <cell r="A2147" t="str">
            <v>BT224</v>
          </cell>
          <cell r="B2147" t="str">
            <v>Giant Bug Collection</v>
          </cell>
          <cell r="C2147">
            <v>55</v>
          </cell>
          <cell r="D2147">
            <v>7045</v>
          </cell>
          <cell r="E2147">
            <v>0.16</v>
          </cell>
          <cell r="F2147">
            <v>8172</v>
          </cell>
          <cell r="G2147" t="str">
            <v>LAKESHORE</v>
          </cell>
        </row>
        <row r="2148">
          <cell r="A2148" t="str">
            <v>DC346</v>
          </cell>
          <cell r="B2148" t="str">
            <v>Classic Dinosaur Collection</v>
          </cell>
          <cell r="C2148">
            <v>55</v>
          </cell>
          <cell r="D2148">
            <v>9146</v>
          </cell>
          <cell r="E2148">
            <v>0.16</v>
          </cell>
          <cell r="F2148">
            <v>10609</v>
          </cell>
          <cell r="G2148" t="str">
            <v>LAKESHORE</v>
          </cell>
        </row>
        <row r="2149">
          <cell r="A2149" t="str">
            <v>GG529</v>
          </cell>
          <cell r="B2149" t="str">
            <v>Classic Ocean Animal Collection</v>
          </cell>
          <cell r="C2149">
            <v>55</v>
          </cell>
          <cell r="D2149">
            <v>9590</v>
          </cell>
          <cell r="E2149">
            <v>0.16</v>
          </cell>
          <cell r="F2149">
            <v>11124</v>
          </cell>
          <cell r="G2149" t="str">
            <v>LAKESHORE</v>
          </cell>
        </row>
        <row r="2150">
          <cell r="A2150" t="str">
            <v>RR212</v>
          </cell>
          <cell r="B2150" t="str">
            <v>Lakeshore Barn</v>
          </cell>
          <cell r="C2150">
            <v>55</v>
          </cell>
          <cell r="D2150">
            <v>21105</v>
          </cell>
          <cell r="E2150">
            <v>0.16</v>
          </cell>
          <cell r="F2150">
            <v>24482</v>
          </cell>
          <cell r="G2150" t="str">
            <v>LAKESHORE</v>
          </cell>
        </row>
        <row r="2151">
          <cell r="A2151" t="str">
            <v>RR250</v>
          </cell>
          <cell r="B2151" t="str">
            <v>Classic Farm Animal Collection</v>
          </cell>
          <cell r="C2151">
            <v>55</v>
          </cell>
          <cell r="D2151">
            <v>9457</v>
          </cell>
          <cell r="E2151">
            <v>0.16</v>
          </cell>
          <cell r="F2151">
            <v>10970</v>
          </cell>
          <cell r="G2151" t="str">
            <v>LAKESHORE</v>
          </cell>
        </row>
        <row r="2152">
          <cell r="A2152" t="str">
            <v>LA827</v>
          </cell>
          <cell r="B2152" t="str">
            <v>Lakeshore Puppet Tree</v>
          </cell>
          <cell r="C2152">
            <v>56</v>
          </cell>
          <cell r="D2152">
            <v>10034</v>
          </cell>
          <cell r="E2152">
            <v>0.16</v>
          </cell>
          <cell r="F2152">
            <v>11639</v>
          </cell>
          <cell r="G2152" t="str">
            <v>LAKESHORE</v>
          </cell>
        </row>
        <row r="2153">
          <cell r="A2153" t="str">
            <v>LC1273</v>
          </cell>
          <cell r="B2153" t="str">
            <v>Machine-Washable Alphabet Puppet Set</v>
          </cell>
          <cell r="C2153">
            <v>56</v>
          </cell>
          <cell r="D2153">
            <v>49284</v>
          </cell>
          <cell r="E2153">
            <v>0.16</v>
          </cell>
          <cell r="F2153">
            <v>57169</v>
          </cell>
          <cell r="G2153" t="str">
            <v>LAKESHORE</v>
          </cell>
        </row>
        <row r="2154">
          <cell r="A2154" t="str">
            <v>LC1276</v>
          </cell>
          <cell r="B2154" t="str">
            <v>Stand for Alphabet Puppets</v>
          </cell>
          <cell r="C2154">
            <v>56</v>
          </cell>
          <cell r="D2154">
            <v>12580</v>
          </cell>
          <cell r="E2154">
            <v>0.16</v>
          </cell>
          <cell r="F2154">
            <v>14593</v>
          </cell>
          <cell r="G2154" t="str">
            <v>LAKESHORE</v>
          </cell>
        </row>
        <row r="2155">
          <cell r="A2155" t="str">
            <v>TB400X</v>
          </cell>
          <cell r="B2155" t="str">
            <v>Cute Critters Glove Puppets Set</v>
          </cell>
          <cell r="C2155">
            <v>56</v>
          </cell>
          <cell r="D2155">
            <v>8791</v>
          </cell>
          <cell r="E2155">
            <v>0.16</v>
          </cell>
          <cell r="F2155">
            <v>10198</v>
          </cell>
          <cell r="G2155" t="str">
            <v>LAKESHORE</v>
          </cell>
        </row>
        <row r="2156">
          <cell r="A2156" t="str">
            <v>TB401</v>
          </cell>
          <cell r="B2156" t="str">
            <v>Butterfly Glove Puppet</v>
          </cell>
          <cell r="C2156">
            <v>56</v>
          </cell>
          <cell r="D2156">
            <v>3034</v>
          </cell>
          <cell r="E2156">
            <v>0.16</v>
          </cell>
          <cell r="F2156">
            <v>3519</v>
          </cell>
          <cell r="G2156" t="str">
            <v>LAKESHORE</v>
          </cell>
        </row>
        <row r="2157">
          <cell r="A2157" t="str">
            <v>TB402</v>
          </cell>
          <cell r="B2157" t="str">
            <v>Ladybug Glove Puppet</v>
          </cell>
          <cell r="C2157">
            <v>56</v>
          </cell>
          <cell r="D2157">
            <v>3034</v>
          </cell>
          <cell r="E2157">
            <v>0.16</v>
          </cell>
          <cell r="F2157">
            <v>3519</v>
          </cell>
          <cell r="G2157" t="str">
            <v>LAKESHORE</v>
          </cell>
        </row>
        <row r="2158">
          <cell r="A2158" t="str">
            <v>TB403</v>
          </cell>
          <cell r="B2158" t="str">
            <v>Spider Glove Puppet</v>
          </cell>
          <cell r="C2158">
            <v>56</v>
          </cell>
          <cell r="D2158">
            <v>3034</v>
          </cell>
          <cell r="E2158">
            <v>0.16</v>
          </cell>
          <cell r="F2158">
            <v>3519</v>
          </cell>
          <cell r="G2158" t="str">
            <v>LAKESHORE</v>
          </cell>
        </row>
        <row r="2159">
          <cell r="A2159" t="str">
            <v>TT740X</v>
          </cell>
          <cell r="B2159" t="str">
            <v>Let’s Talk! Community Helper Puppets - Complete Set</v>
          </cell>
          <cell r="C2159">
            <v>56</v>
          </cell>
          <cell r="D2159">
            <v>24479</v>
          </cell>
          <cell r="E2159">
            <v>0.16</v>
          </cell>
          <cell r="F2159">
            <v>28396</v>
          </cell>
          <cell r="G2159" t="str">
            <v>LAKESHORE</v>
          </cell>
        </row>
        <row r="2160">
          <cell r="A2160" t="str">
            <v>TT742</v>
          </cell>
          <cell r="B2160" t="str">
            <v>Let’s Talk! Astronaut Community Helper Puppet</v>
          </cell>
          <cell r="C2160">
            <v>56</v>
          </cell>
          <cell r="D2160">
            <v>3152</v>
          </cell>
          <cell r="E2160">
            <v>0.16</v>
          </cell>
          <cell r="F2160">
            <v>3656</v>
          </cell>
          <cell r="G2160" t="str">
            <v>LAKESHORE</v>
          </cell>
        </row>
        <row r="2161">
          <cell r="A2161" t="str">
            <v>TT743</v>
          </cell>
          <cell r="B2161" t="str">
            <v>Let’s Talk! Teacher Community Helper Puppet</v>
          </cell>
          <cell r="C2161">
            <v>56</v>
          </cell>
          <cell r="D2161">
            <v>3152</v>
          </cell>
          <cell r="E2161">
            <v>0.16</v>
          </cell>
          <cell r="F2161">
            <v>3656</v>
          </cell>
          <cell r="G2161" t="str">
            <v>LAKESHORE</v>
          </cell>
        </row>
        <row r="2162">
          <cell r="A2162" t="str">
            <v>TT744</v>
          </cell>
          <cell r="B2162" t="str">
            <v>Let’s Talk! Chef Community Helper Puppet</v>
          </cell>
          <cell r="C2162">
            <v>56</v>
          </cell>
          <cell r="D2162">
            <v>3152</v>
          </cell>
          <cell r="E2162">
            <v>0.16</v>
          </cell>
          <cell r="F2162">
            <v>3656</v>
          </cell>
          <cell r="G2162" t="str">
            <v>LAKESHORE</v>
          </cell>
        </row>
        <row r="2163">
          <cell r="A2163" t="str">
            <v>TT745</v>
          </cell>
          <cell r="B2163" t="str">
            <v>Let’s Talk! Mail Carrier Community Helper Puppet</v>
          </cell>
          <cell r="C2163">
            <v>56</v>
          </cell>
          <cell r="D2163">
            <v>3152</v>
          </cell>
          <cell r="E2163">
            <v>0.16</v>
          </cell>
          <cell r="F2163">
            <v>3656</v>
          </cell>
          <cell r="G2163" t="str">
            <v>LAKESHORE</v>
          </cell>
        </row>
        <row r="2164">
          <cell r="A2164" t="str">
            <v>TT746</v>
          </cell>
          <cell r="B2164" t="str">
            <v>Let’s Talk! Nurse Community Helper Puppet</v>
          </cell>
          <cell r="C2164">
            <v>56</v>
          </cell>
          <cell r="D2164">
            <v>3152</v>
          </cell>
          <cell r="E2164">
            <v>0.16</v>
          </cell>
          <cell r="F2164">
            <v>3656</v>
          </cell>
          <cell r="G2164" t="str">
            <v>LAKESHORE</v>
          </cell>
        </row>
        <row r="2165">
          <cell r="A2165" t="str">
            <v>TT747</v>
          </cell>
          <cell r="B2165" t="str">
            <v>Let’s Talk! Firefighter Community Helper Puppet</v>
          </cell>
          <cell r="C2165">
            <v>56</v>
          </cell>
          <cell r="D2165">
            <v>3152</v>
          </cell>
          <cell r="E2165">
            <v>0.16</v>
          </cell>
          <cell r="F2165">
            <v>3656</v>
          </cell>
          <cell r="G2165" t="str">
            <v>LAKESHORE</v>
          </cell>
        </row>
        <row r="2166">
          <cell r="A2166" t="str">
            <v>TT748</v>
          </cell>
          <cell r="B2166" t="str">
            <v>Let’s Talk! Police Officer Community Helper Puppet</v>
          </cell>
          <cell r="C2166">
            <v>56</v>
          </cell>
          <cell r="D2166">
            <v>3152</v>
          </cell>
          <cell r="E2166">
            <v>0.16</v>
          </cell>
          <cell r="F2166">
            <v>3656</v>
          </cell>
          <cell r="G2166" t="str">
            <v>LAKESHORE</v>
          </cell>
        </row>
        <row r="2167">
          <cell r="A2167" t="str">
            <v>TT749</v>
          </cell>
          <cell r="B2167" t="str">
            <v>Let’s Talk! Doctor Community Helper Puppet</v>
          </cell>
          <cell r="C2167">
            <v>56</v>
          </cell>
          <cell r="D2167">
            <v>3152</v>
          </cell>
          <cell r="E2167">
            <v>0.16</v>
          </cell>
          <cell r="F2167">
            <v>3656</v>
          </cell>
          <cell r="G2167" t="str">
            <v>LAKESHORE</v>
          </cell>
        </row>
        <row r="2168">
          <cell r="A2168" t="str">
            <v>LA805</v>
          </cell>
          <cell r="B2168" t="str">
            <v>Lakeshore Puppet Theater</v>
          </cell>
          <cell r="C2168">
            <v>57</v>
          </cell>
          <cell r="D2168">
            <v>22647</v>
          </cell>
          <cell r="E2168">
            <v>0.16</v>
          </cell>
          <cell r="F2168">
            <v>26271</v>
          </cell>
          <cell r="G2168" t="str">
            <v>LAKESHORE</v>
          </cell>
        </row>
        <row r="2169">
          <cell r="A2169" t="str">
            <v>RR580X</v>
          </cell>
          <cell r="B2169" t="str">
            <v>Big Mouth Animal Puppets - Complete Set</v>
          </cell>
          <cell r="C2169">
            <v>57</v>
          </cell>
          <cell r="D2169">
            <v>10656</v>
          </cell>
          <cell r="E2169">
            <v>0.16</v>
          </cell>
          <cell r="F2169">
            <v>12361</v>
          </cell>
          <cell r="G2169" t="str">
            <v>LAKESHORE</v>
          </cell>
        </row>
        <row r="2170">
          <cell r="A2170" t="str">
            <v>RR581</v>
          </cell>
          <cell r="B2170" t="str">
            <v>Big Mouth Cow Puppet</v>
          </cell>
          <cell r="C2170">
            <v>57</v>
          </cell>
          <cell r="D2170">
            <v>1897</v>
          </cell>
          <cell r="E2170">
            <v>0.16</v>
          </cell>
          <cell r="F2170">
            <v>2201</v>
          </cell>
          <cell r="G2170" t="str">
            <v>LAKESHORE</v>
          </cell>
        </row>
        <row r="2171">
          <cell r="A2171" t="str">
            <v>RR582</v>
          </cell>
          <cell r="B2171" t="str">
            <v>Big Mouth Pig Puppet</v>
          </cell>
          <cell r="C2171">
            <v>57</v>
          </cell>
          <cell r="D2171">
            <v>1897</v>
          </cell>
          <cell r="E2171">
            <v>0.16</v>
          </cell>
          <cell r="F2171">
            <v>2201</v>
          </cell>
          <cell r="G2171" t="str">
            <v>LAKESHORE</v>
          </cell>
        </row>
        <row r="2172">
          <cell r="A2172" t="str">
            <v>RR583</v>
          </cell>
          <cell r="B2172" t="str">
            <v>Big Mouth Frog Puppet</v>
          </cell>
          <cell r="C2172">
            <v>57</v>
          </cell>
          <cell r="D2172">
            <v>1897</v>
          </cell>
          <cell r="E2172">
            <v>0.16</v>
          </cell>
          <cell r="F2172">
            <v>2201</v>
          </cell>
          <cell r="G2172" t="str">
            <v>LAKESHORE</v>
          </cell>
        </row>
        <row r="2173">
          <cell r="A2173" t="str">
            <v>RR584</v>
          </cell>
          <cell r="B2173" t="str">
            <v>Big Mouth Duck Puppet</v>
          </cell>
          <cell r="C2173">
            <v>57</v>
          </cell>
          <cell r="D2173">
            <v>1897</v>
          </cell>
          <cell r="E2173">
            <v>0.16</v>
          </cell>
          <cell r="F2173">
            <v>2201</v>
          </cell>
          <cell r="G2173" t="str">
            <v>LAKESHORE</v>
          </cell>
        </row>
        <row r="2174">
          <cell r="A2174" t="str">
            <v>RR585</v>
          </cell>
          <cell r="B2174" t="str">
            <v>Big Mouth Dog Puppet</v>
          </cell>
          <cell r="C2174">
            <v>57</v>
          </cell>
          <cell r="D2174">
            <v>1897</v>
          </cell>
          <cell r="E2174">
            <v>0.16</v>
          </cell>
          <cell r="F2174">
            <v>2201</v>
          </cell>
          <cell r="G2174" t="str">
            <v>LAKESHORE</v>
          </cell>
        </row>
        <row r="2175">
          <cell r="A2175" t="str">
            <v>RR586</v>
          </cell>
          <cell r="B2175" t="str">
            <v>Big Mouth Bear Puppet</v>
          </cell>
          <cell r="C2175">
            <v>57</v>
          </cell>
          <cell r="D2175">
            <v>1897</v>
          </cell>
          <cell r="E2175">
            <v>0.16</v>
          </cell>
          <cell r="F2175">
            <v>2201</v>
          </cell>
          <cell r="G2175" t="str">
            <v>LAKESHORE</v>
          </cell>
        </row>
        <row r="2176">
          <cell r="A2176" t="str">
            <v>RR645</v>
          </cell>
          <cell r="B2176" t="str">
            <v>Let’s Talk! Asian Boy Puppet</v>
          </cell>
          <cell r="C2176">
            <v>57</v>
          </cell>
          <cell r="D2176">
            <v>3656</v>
          </cell>
          <cell r="E2176">
            <v>0.16</v>
          </cell>
          <cell r="F2176">
            <v>4241</v>
          </cell>
          <cell r="G2176" t="str">
            <v>LAKESHORE</v>
          </cell>
        </row>
        <row r="2177">
          <cell r="A2177" t="str">
            <v>RR646</v>
          </cell>
          <cell r="B2177" t="str">
            <v>Let’s Talk! Asian Girl Puppet</v>
          </cell>
          <cell r="C2177">
            <v>57</v>
          </cell>
          <cell r="D2177">
            <v>3656</v>
          </cell>
          <cell r="E2177">
            <v>0.16</v>
          </cell>
          <cell r="F2177">
            <v>4241</v>
          </cell>
          <cell r="G2177" t="str">
            <v>LAKESHORE</v>
          </cell>
        </row>
        <row r="2178">
          <cell r="A2178" t="str">
            <v>RR650X</v>
          </cell>
          <cell r="B2178" t="str">
            <v>Let’s Talk! Kid Puppets - Complete Set</v>
          </cell>
          <cell r="C2178">
            <v>57</v>
          </cell>
          <cell r="D2178">
            <v>27972</v>
          </cell>
          <cell r="E2178">
            <v>0.16</v>
          </cell>
          <cell r="F2178">
            <v>32448</v>
          </cell>
          <cell r="G2178" t="str">
            <v>LAKESHORE</v>
          </cell>
        </row>
        <row r="2179">
          <cell r="A2179" t="str">
            <v>RR655</v>
          </cell>
          <cell r="B2179" t="str">
            <v>Let’s Talk! African American Boy Puppet</v>
          </cell>
          <cell r="C2179">
            <v>57</v>
          </cell>
          <cell r="D2179">
            <v>3656</v>
          </cell>
          <cell r="E2179">
            <v>0.16</v>
          </cell>
          <cell r="F2179">
            <v>4241</v>
          </cell>
          <cell r="G2179" t="str">
            <v>LAKESHORE</v>
          </cell>
        </row>
        <row r="2180">
          <cell r="A2180" t="str">
            <v>RR656</v>
          </cell>
          <cell r="B2180" t="str">
            <v>Let’s Talk! African American Girl Puppet</v>
          </cell>
          <cell r="C2180">
            <v>57</v>
          </cell>
          <cell r="D2180">
            <v>3656</v>
          </cell>
          <cell r="E2180">
            <v>0.16</v>
          </cell>
          <cell r="F2180">
            <v>4241</v>
          </cell>
          <cell r="G2180" t="str">
            <v>LAKESHORE</v>
          </cell>
        </row>
        <row r="2181">
          <cell r="A2181" t="str">
            <v>RR663</v>
          </cell>
          <cell r="B2181" t="str">
            <v>Let’s Talk! Caucasian Boy Puppet</v>
          </cell>
          <cell r="C2181">
            <v>57</v>
          </cell>
          <cell r="D2181">
            <v>3656</v>
          </cell>
          <cell r="E2181">
            <v>0.16</v>
          </cell>
          <cell r="F2181">
            <v>4241</v>
          </cell>
          <cell r="G2181" t="str">
            <v>LAKESHORE</v>
          </cell>
        </row>
        <row r="2182">
          <cell r="A2182" t="str">
            <v>RR664</v>
          </cell>
          <cell r="B2182" t="str">
            <v>Let’s Talk! Caucasian Girl Puppet</v>
          </cell>
          <cell r="C2182">
            <v>57</v>
          </cell>
          <cell r="D2182">
            <v>3656</v>
          </cell>
          <cell r="E2182">
            <v>0.16</v>
          </cell>
          <cell r="F2182">
            <v>4241</v>
          </cell>
          <cell r="G2182" t="str">
            <v>LAKESHORE</v>
          </cell>
        </row>
        <row r="2183">
          <cell r="A2183" t="str">
            <v>RR678</v>
          </cell>
          <cell r="B2183" t="str">
            <v>Let’s Talk! Hispanic Boy Puppet</v>
          </cell>
          <cell r="C2183">
            <v>57</v>
          </cell>
          <cell r="D2183">
            <v>3656</v>
          </cell>
          <cell r="E2183">
            <v>0.16</v>
          </cell>
          <cell r="F2183">
            <v>4241</v>
          </cell>
          <cell r="G2183" t="str">
            <v>LAKESHORE</v>
          </cell>
        </row>
        <row r="2184">
          <cell r="A2184" t="str">
            <v>RR679</v>
          </cell>
          <cell r="B2184" t="str">
            <v>Let’s Talk! Hispanic Girl Puppet</v>
          </cell>
          <cell r="C2184">
            <v>57</v>
          </cell>
          <cell r="D2184">
            <v>3656</v>
          </cell>
          <cell r="E2184">
            <v>0.16</v>
          </cell>
          <cell r="F2184">
            <v>4241</v>
          </cell>
          <cell r="G2184" t="str">
            <v>LAKESHORE</v>
          </cell>
        </row>
        <row r="2185">
          <cell r="A2185" t="str">
            <v>TT111</v>
          </cell>
          <cell r="B2185" t="str">
            <v>Let’s Talk! Japanese Girl Puppet</v>
          </cell>
          <cell r="C2185">
            <v>57</v>
          </cell>
          <cell r="D2185">
            <v>3656</v>
          </cell>
          <cell r="E2185">
            <v>0.16</v>
          </cell>
          <cell r="F2185">
            <v>4241</v>
          </cell>
          <cell r="G2185" t="str">
            <v>LAKESHORE</v>
          </cell>
        </row>
        <row r="2186">
          <cell r="A2186" t="str">
            <v>TT113</v>
          </cell>
          <cell r="B2186" t="str">
            <v>Let’s Talk! Mexican Girl Puppet</v>
          </cell>
          <cell r="C2186">
            <v>57</v>
          </cell>
          <cell r="D2186">
            <v>3656</v>
          </cell>
          <cell r="E2186">
            <v>0.16</v>
          </cell>
          <cell r="F2186">
            <v>4241</v>
          </cell>
          <cell r="G2186" t="str">
            <v>LAKESHORE</v>
          </cell>
        </row>
        <row r="2187">
          <cell r="A2187" t="str">
            <v>TT114</v>
          </cell>
          <cell r="B2187" t="str">
            <v>Let’s Talk! Nigerian Girl Puppet</v>
          </cell>
          <cell r="C2187">
            <v>57</v>
          </cell>
          <cell r="D2187">
            <v>3656</v>
          </cell>
          <cell r="E2187">
            <v>0.16</v>
          </cell>
          <cell r="F2187">
            <v>4241</v>
          </cell>
          <cell r="G2187" t="str">
            <v>LAKESHORE</v>
          </cell>
        </row>
        <row r="2188">
          <cell r="A2188" t="str">
            <v>TT115</v>
          </cell>
          <cell r="B2188" t="str">
            <v>Let’s Talk! Navajo Boy Puppet</v>
          </cell>
          <cell r="C2188">
            <v>57</v>
          </cell>
          <cell r="D2188">
            <v>3656</v>
          </cell>
          <cell r="E2188">
            <v>0.16</v>
          </cell>
          <cell r="F2188">
            <v>4241</v>
          </cell>
          <cell r="G2188" t="str">
            <v>LAKESHORE</v>
          </cell>
        </row>
        <row r="2189">
          <cell r="A2189" t="str">
            <v>TT116</v>
          </cell>
          <cell r="B2189" t="str">
            <v>Let’s Talk! Ghanaian Boy Puppet</v>
          </cell>
          <cell r="C2189">
            <v>57</v>
          </cell>
          <cell r="D2189">
            <v>3656</v>
          </cell>
          <cell r="E2189">
            <v>0.16</v>
          </cell>
          <cell r="F2189">
            <v>4241</v>
          </cell>
          <cell r="G2189" t="str">
            <v>LAKESHORE</v>
          </cell>
        </row>
        <row r="2190">
          <cell r="A2190" t="str">
            <v>TT117</v>
          </cell>
          <cell r="B2190" t="str">
            <v>Let’s Talk! Chinese Boy Puppet</v>
          </cell>
          <cell r="C2190">
            <v>57</v>
          </cell>
          <cell r="D2190">
            <v>3656</v>
          </cell>
          <cell r="E2190">
            <v>0.16</v>
          </cell>
          <cell r="F2190">
            <v>4241</v>
          </cell>
          <cell r="G2190" t="str">
            <v>LAKESHORE</v>
          </cell>
        </row>
        <row r="2191">
          <cell r="A2191" t="str">
            <v>TT190X</v>
          </cell>
          <cell r="B2191" t="str">
            <v>Let’s Talk! Multicultural Puppets - Complete Set</v>
          </cell>
          <cell r="C2191">
            <v>57</v>
          </cell>
          <cell r="D2191">
            <v>20513</v>
          </cell>
          <cell r="E2191">
            <v>0.16</v>
          </cell>
          <cell r="F2191">
            <v>23795</v>
          </cell>
          <cell r="G2191" t="str">
            <v>LAKESHORE</v>
          </cell>
        </row>
        <row r="2192">
          <cell r="A2192" t="str">
            <v>EE256</v>
          </cell>
          <cell r="B2192" t="str">
            <v>Sift &amp; Find Alphabet Shells</v>
          </cell>
          <cell r="C2192">
            <v>58</v>
          </cell>
          <cell r="D2192">
            <v>6157</v>
          </cell>
          <cell r="E2192">
            <v>0.16</v>
          </cell>
          <cell r="F2192">
            <v>7142</v>
          </cell>
          <cell r="G2192" t="str">
            <v>LAKESHORE</v>
          </cell>
        </row>
        <row r="2193">
          <cell r="A2193" t="str">
            <v>EE784</v>
          </cell>
          <cell r="B2193" t="str">
            <v>Sift &amp; Find Number Shells</v>
          </cell>
          <cell r="C2193">
            <v>58</v>
          </cell>
          <cell r="D2193">
            <v>5165</v>
          </cell>
          <cell r="E2193">
            <v>0.16</v>
          </cell>
          <cell r="F2193">
            <v>5991</v>
          </cell>
          <cell r="G2193" t="str">
            <v>LAKESHORE</v>
          </cell>
        </row>
        <row r="2194">
          <cell r="A2194" t="str">
            <v>JJ511</v>
          </cell>
          <cell r="B2194" t="str">
            <v>Toddler Sand &amp; Water Table</v>
          </cell>
          <cell r="C2194">
            <v>58</v>
          </cell>
          <cell r="D2194">
            <v>69708</v>
          </cell>
          <cell r="E2194">
            <v>0.16</v>
          </cell>
          <cell r="F2194">
            <v>80861</v>
          </cell>
          <cell r="G2194" t="str">
            <v>LAKESHORE</v>
          </cell>
        </row>
        <row r="2195">
          <cell r="A2195" t="str">
            <v>JJ512</v>
          </cell>
          <cell r="B2195" t="str">
            <v>Preschool Sand &amp; Water Table</v>
          </cell>
          <cell r="C2195">
            <v>58</v>
          </cell>
          <cell r="D2195">
            <v>77108</v>
          </cell>
          <cell r="E2195">
            <v>0.16</v>
          </cell>
          <cell r="F2195">
            <v>89445</v>
          </cell>
          <cell r="G2195" t="str">
            <v>LAKESHORE</v>
          </cell>
        </row>
        <row r="2196">
          <cell r="A2196" t="str">
            <v>JJ513</v>
          </cell>
          <cell r="B2196" t="str">
            <v>Preschool Two-Station Sand &amp; Water Table</v>
          </cell>
          <cell r="C2196">
            <v>58</v>
          </cell>
          <cell r="D2196">
            <v>81548</v>
          </cell>
          <cell r="E2196">
            <v>0.16</v>
          </cell>
          <cell r="F2196">
            <v>94596</v>
          </cell>
          <cell r="G2196" t="str">
            <v>LAKESHORE</v>
          </cell>
        </row>
        <row r="2197">
          <cell r="A2197" t="str">
            <v>JJ514</v>
          </cell>
          <cell r="B2197" t="str">
            <v>Toddler Two-Station Sand &amp; Water Table</v>
          </cell>
          <cell r="C2197">
            <v>58</v>
          </cell>
          <cell r="D2197">
            <v>72668</v>
          </cell>
          <cell r="E2197">
            <v>0.16</v>
          </cell>
          <cell r="F2197">
            <v>84295</v>
          </cell>
          <cell r="G2197" t="str">
            <v>LAKESHORE</v>
          </cell>
        </row>
        <row r="2198">
          <cell r="A2198" t="str">
            <v>RR724</v>
          </cell>
          <cell r="B2198" t="str">
            <v>Lakeshore Magnetic Fishing Set</v>
          </cell>
          <cell r="C2198">
            <v>58</v>
          </cell>
          <cell r="D2198">
            <v>6024</v>
          </cell>
          <cell r="E2198">
            <v>0.16</v>
          </cell>
          <cell r="F2198">
            <v>6988</v>
          </cell>
          <cell r="G2198" t="str">
            <v>LAKESHORE</v>
          </cell>
        </row>
        <row r="2199">
          <cell r="A2199" t="str">
            <v>SW430</v>
          </cell>
          <cell r="B2199" t="str">
            <v>Water Whisks - Set of 3</v>
          </cell>
          <cell r="C2199">
            <v>58</v>
          </cell>
          <cell r="D2199">
            <v>4914</v>
          </cell>
          <cell r="E2199">
            <v>0.16</v>
          </cell>
          <cell r="F2199">
            <v>5700</v>
          </cell>
          <cell r="G2199" t="str">
            <v>LAKESHORE</v>
          </cell>
        </row>
        <row r="2200">
          <cell r="A2200" t="str">
            <v>TT447</v>
          </cell>
          <cell r="B2200" t="str">
            <v>Heavy-Duty Sand Tools Set</v>
          </cell>
          <cell r="C2200">
            <v>58</v>
          </cell>
          <cell r="D2200">
            <v>12624</v>
          </cell>
          <cell r="E2200">
            <v>0.16</v>
          </cell>
          <cell r="F2200">
            <v>14644</v>
          </cell>
          <cell r="G2200" t="str">
            <v>LAKESHORE</v>
          </cell>
        </row>
        <row r="2201">
          <cell r="A2201" t="str">
            <v>EE290</v>
          </cell>
          <cell r="B2201" t="str">
            <v>Design &amp; Build Water Blocks</v>
          </cell>
          <cell r="C2201">
            <v>59</v>
          </cell>
          <cell r="D2201">
            <v>6527</v>
          </cell>
          <cell r="E2201">
            <v>0.16</v>
          </cell>
          <cell r="F2201">
            <v>7571</v>
          </cell>
          <cell r="G2201" t="str">
            <v>LAKESHORE</v>
          </cell>
        </row>
        <row r="2202">
          <cell r="A2202" t="str">
            <v>EE604</v>
          </cell>
          <cell r="B2202" t="str">
            <v>Lakeshore Big Bubbles Kit</v>
          </cell>
          <cell r="C2202">
            <v>59</v>
          </cell>
          <cell r="D2202">
            <v>8110</v>
          </cell>
          <cell r="E2202">
            <v>0.16</v>
          </cell>
          <cell r="F2202">
            <v>9408</v>
          </cell>
          <cell r="G2202" t="str">
            <v>LAKESHORE</v>
          </cell>
        </row>
        <row r="2203">
          <cell r="A2203" t="str">
            <v>EG430</v>
          </cell>
          <cell r="B2203" t="str">
            <v>Sand &amp; Water Activity Tubs - Set of 4</v>
          </cell>
          <cell r="C2203">
            <v>59</v>
          </cell>
          <cell r="D2203">
            <v>18115</v>
          </cell>
          <cell r="E2203">
            <v>0.16</v>
          </cell>
          <cell r="F2203">
            <v>21013</v>
          </cell>
          <cell r="G2203" t="str">
            <v>LAKESHORE</v>
          </cell>
        </row>
        <row r="2204">
          <cell r="A2204" t="str">
            <v>JJ629</v>
          </cell>
          <cell r="B2204" t="str">
            <v>Toddler Sand &amp; Water Table - Natural Colors</v>
          </cell>
          <cell r="C2204">
            <v>59</v>
          </cell>
          <cell r="D2204">
            <v>69708</v>
          </cell>
          <cell r="E2204">
            <v>0.16</v>
          </cell>
          <cell r="F2204">
            <v>80861</v>
          </cell>
          <cell r="G2204" t="str">
            <v>LAKESHORE</v>
          </cell>
        </row>
        <row r="2205">
          <cell r="A2205" t="str">
            <v>JJ630</v>
          </cell>
          <cell r="B2205" t="str">
            <v>Toddler Two-Station Sand &amp; Water Table - Natural Colors</v>
          </cell>
          <cell r="C2205">
            <v>59</v>
          </cell>
          <cell r="D2205">
            <v>72668</v>
          </cell>
          <cell r="E2205">
            <v>0.16</v>
          </cell>
          <cell r="F2205">
            <v>84295</v>
          </cell>
          <cell r="G2205" t="str">
            <v>LAKESHORE</v>
          </cell>
        </row>
        <row r="2206">
          <cell r="A2206" t="str">
            <v>JJ631</v>
          </cell>
          <cell r="B2206" t="str">
            <v>Preschool Sand &amp; Water Table - Natural Colors</v>
          </cell>
          <cell r="C2206">
            <v>59</v>
          </cell>
          <cell r="D2206">
            <v>77108</v>
          </cell>
          <cell r="E2206">
            <v>0.16</v>
          </cell>
          <cell r="F2206">
            <v>89445</v>
          </cell>
          <cell r="G2206" t="str">
            <v>LAKESHORE</v>
          </cell>
        </row>
        <row r="2207">
          <cell r="A2207" t="str">
            <v>JJ632</v>
          </cell>
          <cell r="B2207" t="str">
            <v>Preschool Two-Station Sand &amp; Water Table - Natural Colors</v>
          </cell>
          <cell r="C2207">
            <v>59</v>
          </cell>
          <cell r="D2207">
            <v>81548</v>
          </cell>
          <cell r="E2207">
            <v>0.16</v>
          </cell>
          <cell r="F2207">
            <v>94596</v>
          </cell>
          <cell r="G2207" t="str">
            <v>LAKESHORE</v>
          </cell>
        </row>
        <row r="2208">
          <cell r="A2208" t="str">
            <v>TT233</v>
          </cell>
          <cell r="B2208" t="str">
            <v>Mold &amp; Play Sensory Sand</v>
          </cell>
          <cell r="C2208">
            <v>59</v>
          </cell>
          <cell r="D2208">
            <v>2309</v>
          </cell>
          <cell r="E2208">
            <v>0.16</v>
          </cell>
          <cell r="F2208">
            <v>2678</v>
          </cell>
          <cell r="G2208" t="str">
            <v>LAKESHORE</v>
          </cell>
        </row>
        <row r="2209">
          <cell r="A2209" t="str">
            <v>VS318</v>
          </cell>
          <cell r="B2209" t="str">
            <v>Clean Sand - 25-Lb. Box</v>
          </cell>
          <cell r="C2209">
            <v>59</v>
          </cell>
          <cell r="D2209">
            <v>5387</v>
          </cell>
          <cell r="E2209">
            <v>0.16</v>
          </cell>
          <cell r="F2209">
            <v>6249</v>
          </cell>
          <cell r="G2209" t="str">
            <v>LAKESHORE</v>
          </cell>
        </row>
        <row r="2210">
          <cell r="A2210" t="str">
            <v>WD111</v>
          </cell>
          <cell r="B2210" t="str">
            <v>Big Bubbles</v>
          </cell>
          <cell r="C2210">
            <v>59</v>
          </cell>
          <cell r="D2210">
            <v>1806</v>
          </cell>
          <cell r="E2210">
            <v>0.16</v>
          </cell>
          <cell r="F2210">
            <v>2095</v>
          </cell>
          <cell r="G2210" t="str">
            <v>LAKESHORE</v>
          </cell>
        </row>
        <row r="2211">
          <cell r="A2211" t="str">
            <v>EE332</v>
          </cell>
          <cell r="B2211" t="str">
            <v>Float &amp; Find Alphabet Bubbles</v>
          </cell>
          <cell r="C2211">
            <v>60</v>
          </cell>
          <cell r="D2211">
            <v>6838</v>
          </cell>
          <cell r="E2211">
            <v>0.16</v>
          </cell>
          <cell r="F2211">
            <v>7932</v>
          </cell>
          <cell r="G2211" t="str">
            <v>LAKESHORE</v>
          </cell>
        </row>
        <row r="2212">
          <cell r="A2212" t="str">
            <v>EE398</v>
          </cell>
          <cell r="B2212" t="str">
            <v>Float &amp; Find Number Bubbles</v>
          </cell>
          <cell r="C2212">
            <v>60</v>
          </cell>
          <cell r="D2212">
            <v>5062</v>
          </cell>
          <cell r="E2212">
            <v>0.16</v>
          </cell>
          <cell r="F2212">
            <v>5872</v>
          </cell>
          <cell r="G2212" t="str">
            <v>LAKESHORE</v>
          </cell>
        </row>
        <row r="2213">
          <cell r="A2213" t="str">
            <v>EE428</v>
          </cell>
          <cell r="B2213" t="str">
            <v>Lakeshore Super Sand Set</v>
          </cell>
          <cell r="C2213">
            <v>60</v>
          </cell>
          <cell r="D2213">
            <v>14030</v>
          </cell>
          <cell r="E2213">
            <v>0.16</v>
          </cell>
          <cell r="F2213">
            <v>16275</v>
          </cell>
          <cell r="G2213" t="str">
            <v>LAKESHORE</v>
          </cell>
        </row>
        <row r="2214">
          <cell r="A2214" t="str">
            <v>PP439</v>
          </cell>
          <cell r="B2214" t="str">
            <v>Lakeshore Water Play Kit</v>
          </cell>
          <cell r="C2214">
            <v>60</v>
          </cell>
          <cell r="D2214">
            <v>16910</v>
          </cell>
          <cell r="E2214">
            <v>0.16</v>
          </cell>
          <cell r="F2214">
            <v>19616</v>
          </cell>
          <cell r="G2214" t="str">
            <v>LAKESHORE</v>
          </cell>
        </row>
        <row r="2215">
          <cell r="A2215" t="str">
            <v>RE111</v>
          </cell>
          <cell r="B2215" t="str">
            <v>Dino-Dig Excavation Kit</v>
          </cell>
          <cell r="C2215">
            <v>60</v>
          </cell>
          <cell r="D2215">
            <v>5180</v>
          </cell>
          <cell r="E2215">
            <v>0.16</v>
          </cell>
          <cell r="F2215">
            <v>6009</v>
          </cell>
          <cell r="G2215" t="str">
            <v>LAKESHORE</v>
          </cell>
        </row>
        <row r="2216">
          <cell r="A2216" t="str">
            <v>SE712</v>
          </cell>
          <cell r="B2216" t="str">
            <v>Sensory Match Seashells</v>
          </cell>
          <cell r="C2216">
            <v>60</v>
          </cell>
          <cell r="D2216">
            <v>4795</v>
          </cell>
          <cell r="E2216">
            <v>0.16</v>
          </cell>
          <cell r="F2216">
            <v>5562</v>
          </cell>
          <cell r="G2216" t="str">
            <v>LAKESHORE</v>
          </cell>
        </row>
        <row r="2217">
          <cell r="A2217" t="str">
            <v>AA322</v>
          </cell>
          <cell r="B2217" t="str">
            <v>Magnetic Alphabet Fishing Set - Uppercase</v>
          </cell>
          <cell r="C2217">
            <v>61</v>
          </cell>
          <cell r="D2217">
            <v>10893</v>
          </cell>
          <cell r="E2217">
            <v>0.16</v>
          </cell>
          <cell r="F2217">
            <v>12636</v>
          </cell>
          <cell r="G2217" t="str">
            <v>LAKESHORE</v>
          </cell>
        </row>
        <row r="2218">
          <cell r="A2218" t="str">
            <v>AA328</v>
          </cell>
          <cell r="B2218" t="str">
            <v>Magnetic Lowercase Fishing Letters</v>
          </cell>
          <cell r="C2218">
            <v>61</v>
          </cell>
          <cell r="D2218">
            <v>5298</v>
          </cell>
          <cell r="E2218">
            <v>0.16</v>
          </cell>
          <cell r="F2218">
            <v>6146</v>
          </cell>
          <cell r="G2218" t="str">
            <v>LAKESHORE</v>
          </cell>
        </row>
        <row r="2219">
          <cell r="A2219" t="str">
            <v>AA628</v>
          </cell>
          <cell r="B2219" t="str">
            <v>Mix &amp; Match Waterfalls - Set of 4</v>
          </cell>
          <cell r="C2219">
            <v>61</v>
          </cell>
          <cell r="D2219">
            <v>7074</v>
          </cell>
          <cell r="E2219">
            <v>0.16</v>
          </cell>
          <cell r="F2219">
            <v>8206</v>
          </cell>
          <cell r="G2219" t="str">
            <v>LAKESHORE</v>
          </cell>
        </row>
        <row r="2220">
          <cell r="A2220" t="str">
            <v>EE354</v>
          </cell>
          <cell r="B2220" t="str">
            <v>Wacky Water Droppers - Set of 4</v>
          </cell>
          <cell r="C2220">
            <v>61</v>
          </cell>
          <cell r="D2220">
            <v>2427</v>
          </cell>
          <cell r="E2220">
            <v>0.16</v>
          </cell>
          <cell r="F2220">
            <v>2815</v>
          </cell>
          <cell r="G2220" t="str">
            <v>LAKESHORE</v>
          </cell>
        </row>
        <row r="2221">
          <cell r="A2221" t="str">
            <v>EE809</v>
          </cell>
          <cell r="B2221" t="str">
            <v>Magnetic Fishing Poles - Set of 2</v>
          </cell>
          <cell r="C2221">
            <v>61</v>
          </cell>
          <cell r="D2221">
            <v>2383</v>
          </cell>
          <cell r="E2221">
            <v>0.16</v>
          </cell>
          <cell r="F2221">
            <v>2764</v>
          </cell>
          <cell r="G2221" t="str">
            <v>LAKESHORE</v>
          </cell>
        </row>
        <row r="2222">
          <cell r="A2222" t="str">
            <v>EE819</v>
          </cell>
          <cell r="B2222" t="str">
            <v>Magnetic Numbers Fishing Set</v>
          </cell>
          <cell r="C2222">
            <v>61</v>
          </cell>
          <cell r="D2222">
            <v>10449</v>
          </cell>
          <cell r="E2222">
            <v>0.16</v>
          </cell>
          <cell r="F2222">
            <v>12121</v>
          </cell>
          <cell r="G2222" t="str">
            <v>LAKESHORE</v>
          </cell>
        </row>
        <row r="2223">
          <cell r="A2223" t="str">
            <v>LA308</v>
          </cell>
          <cell r="B2223" t="str">
            <v>Giant Economy Sand &amp; Water Table</v>
          </cell>
          <cell r="C2223">
            <v>61</v>
          </cell>
          <cell r="D2223">
            <v>23340</v>
          </cell>
          <cell r="E2223">
            <v>0.16</v>
          </cell>
          <cell r="F2223">
            <v>27074</v>
          </cell>
          <cell r="G2223" t="str">
            <v>LAKESHORE</v>
          </cell>
        </row>
        <row r="2224">
          <cell r="A2224" t="str">
            <v>LA309</v>
          </cell>
          <cell r="B2224" t="str">
            <v>Economy Sand &amp; Water Table</v>
          </cell>
          <cell r="C2224">
            <v>61</v>
          </cell>
          <cell r="D2224">
            <v>17091</v>
          </cell>
          <cell r="E2224">
            <v>0.16</v>
          </cell>
          <cell r="F2224">
            <v>19826</v>
          </cell>
          <cell r="G2224" t="str">
            <v>LAKESHORE</v>
          </cell>
        </row>
        <row r="2225">
          <cell r="A2225" t="str">
            <v>LA314</v>
          </cell>
          <cell r="B2225" t="str">
            <v>Top for Giant Economy Sand &amp; Water Table</v>
          </cell>
          <cell r="C2225">
            <v>61</v>
          </cell>
          <cell r="D2225">
            <v>10715</v>
          </cell>
          <cell r="E2225">
            <v>0.16</v>
          </cell>
          <cell r="F2225">
            <v>12429</v>
          </cell>
          <cell r="G2225" t="str">
            <v>LAKESHORE</v>
          </cell>
        </row>
        <row r="2226">
          <cell r="A2226" t="str">
            <v>LA315</v>
          </cell>
          <cell r="B2226" t="str">
            <v>Top for Economy Sand &amp; Water Table</v>
          </cell>
          <cell r="C2226">
            <v>61</v>
          </cell>
          <cell r="D2226">
            <v>9502</v>
          </cell>
          <cell r="E2226">
            <v>0.16</v>
          </cell>
          <cell r="F2226">
            <v>11022</v>
          </cell>
          <cell r="G2226" t="str">
            <v>LAKESHORE</v>
          </cell>
        </row>
        <row r="2227">
          <cell r="A2227" t="str">
            <v>HH169</v>
          </cell>
          <cell r="B2227" t="str">
            <v>Super-Safe Light-Up Water Table</v>
          </cell>
          <cell r="C2227">
            <v>62</v>
          </cell>
          <cell r="D2227">
            <v>94187</v>
          </cell>
          <cell r="E2227">
            <v>0.16</v>
          </cell>
          <cell r="F2227">
            <v>109257</v>
          </cell>
          <cell r="G2227" t="str">
            <v>LAKESHORE</v>
          </cell>
        </row>
        <row r="2228">
          <cell r="A2228" t="str">
            <v>LA129</v>
          </cell>
          <cell r="B2228" t="str">
            <v>Top for Giant Clear-View Water Play Table</v>
          </cell>
          <cell r="C2228">
            <v>62</v>
          </cell>
          <cell r="D2228">
            <v>12254</v>
          </cell>
          <cell r="E2228">
            <v>0.16</v>
          </cell>
          <cell r="F2228">
            <v>14215</v>
          </cell>
          <cell r="G2228" t="str">
            <v>LAKESHORE</v>
          </cell>
        </row>
        <row r="2229">
          <cell r="A2229" t="str">
            <v>LA259</v>
          </cell>
          <cell r="B2229" t="str">
            <v>Sand &amp; Water Storage Center</v>
          </cell>
          <cell r="C2229">
            <v>62</v>
          </cell>
          <cell r="D2229">
            <v>35283</v>
          </cell>
          <cell r="E2229">
            <v>0.16</v>
          </cell>
          <cell r="F2229">
            <v>40928</v>
          </cell>
          <cell r="G2229" t="str">
            <v>LAKESHORE</v>
          </cell>
        </row>
        <row r="2230">
          <cell r="A2230" t="str">
            <v>LA719</v>
          </cell>
          <cell r="B2230" t="str">
            <v>Giant Clear-View Water Play Table</v>
          </cell>
          <cell r="C2230">
            <v>62</v>
          </cell>
          <cell r="D2230">
            <v>40463</v>
          </cell>
          <cell r="E2230">
            <v>0.16</v>
          </cell>
          <cell r="F2230">
            <v>46937</v>
          </cell>
          <cell r="G2230" t="str">
            <v>LAKESHORE</v>
          </cell>
        </row>
        <row r="2231">
          <cell r="A2231" t="str">
            <v>LA987</v>
          </cell>
          <cell r="B2231" t="str">
            <v>Stay-Dry Water Play Smock</v>
          </cell>
          <cell r="C2231">
            <v>62</v>
          </cell>
          <cell r="D2231">
            <v>2412</v>
          </cell>
          <cell r="E2231">
            <v>0.16</v>
          </cell>
          <cell r="F2231">
            <v>2798</v>
          </cell>
          <cell r="G2231" t="str">
            <v>LAKESHORE</v>
          </cell>
        </row>
        <row r="2232">
          <cell r="A2232" t="str">
            <v>LA987Z</v>
          </cell>
          <cell r="B2232" t="str">
            <v>Stay-Dry Water Play Smock - Set of 12</v>
          </cell>
          <cell r="C2232">
            <v>62</v>
          </cell>
          <cell r="D2232">
            <v>28949</v>
          </cell>
          <cell r="E2232">
            <v>0.16</v>
          </cell>
          <cell r="F2232">
            <v>33581</v>
          </cell>
          <cell r="G2232" t="str">
            <v>LAKESHORE</v>
          </cell>
        </row>
        <row r="2233">
          <cell r="A2233" t="str">
            <v>LC737</v>
          </cell>
          <cell r="B2233" t="str">
            <v>Pump &amp; Play Mud Kitchen</v>
          </cell>
          <cell r="C2233">
            <v>62</v>
          </cell>
          <cell r="D2233">
            <v>143708</v>
          </cell>
          <cell r="E2233">
            <v>0.16</v>
          </cell>
          <cell r="F2233">
            <v>166701</v>
          </cell>
          <cell r="G2233" t="str">
            <v>LAKESHORE</v>
          </cell>
        </row>
        <row r="2234">
          <cell r="A2234" t="str">
            <v>LC738</v>
          </cell>
          <cell r="B2234" t="str">
            <v>Outdoor Kitchen Playset</v>
          </cell>
          <cell r="C2234">
            <v>62</v>
          </cell>
          <cell r="D2234">
            <v>9324</v>
          </cell>
          <cell r="E2234">
            <v>0.16</v>
          </cell>
          <cell r="F2234">
            <v>10816</v>
          </cell>
          <cell r="G2234" t="str">
            <v>LAKESHORE</v>
          </cell>
        </row>
        <row r="2235">
          <cell r="A2235" t="str">
            <v>LA526</v>
          </cell>
          <cell r="B2235" t="str">
            <v>Watch It Flow! Water Table</v>
          </cell>
          <cell r="C2235">
            <v>63</v>
          </cell>
          <cell r="D2235">
            <v>80275</v>
          </cell>
          <cell r="E2235">
            <v>0.16</v>
          </cell>
          <cell r="F2235">
            <v>93119</v>
          </cell>
          <cell r="G2235" t="str">
            <v>LAKESHORE</v>
          </cell>
        </row>
        <row r="2236">
          <cell r="A2236" t="str">
            <v>LC883</v>
          </cell>
          <cell r="B2236" t="str">
            <v>Pretend &amp; Play Mud Oven</v>
          </cell>
          <cell r="C2236">
            <v>63</v>
          </cell>
          <cell r="D2236">
            <v>103748</v>
          </cell>
          <cell r="E2236">
            <v>0.16</v>
          </cell>
          <cell r="F2236">
            <v>120348</v>
          </cell>
          <cell r="G2236" t="str">
            <v>LAKESHORE</v>
          </cell>
        </row>
        <row r="2237">
          <cell r="A2237" t="str">
            <v>LC884</v>
          </cell>
          <cell r="B2237" t="str">
            <v>Mud Oven Playset</v>
          </cell>
          <cell r="C2237">
            <v>63</v>
          </cell>
          <cell r="D2237">
            <v>9235</v>
          </cell>
          <cell r="E2237">
            <v>0.16</v>
          </cell>
          <cell r="F2237">
            <v>10713</v>
          </cell>
          <cell r="G2237" t="str">
            <v>LAKESHORE</v>
          </cell>
        </row>
        <row r="2238">
          <cell r="A2238" t="str">
            <v>SW418</v>
          </cell>
          <cell r="B2238" t="str">
            <v>2-Way Sand &amp; Water Table</v>
          </cell>
          <cell r="C2238">
            <v>63</v>
          </cell>
          <cell r="D2238">
            <v>30740</v>
          </cell>
          <cell r="E2238">
            <v>0.16</v>
          </cell>
          <cell r="F2238">
            <v>35658</v>
          </cell>
          <cell r="G2238" t="str">
            <v>LAKESHORE</v>
          </cell>
        </row>
        <row r="2239">
          <cell r="A2239" t="str">
            <v>SW419</v>
          </cell>
          <cell r="B2239" t="str">
            <v>Tops for 2-Way Sand &amp; Water Table</v>
          </cell>
          <cell r="C2239">
            <v>63</v>
          </cell>
          <cell r="D2239">
            <v>5594</v>
          </cell>
          <cell r="E2239">
            <v>0.16</v>
          </cell>
          <cell r="F2239">
            <v>6489</v>
          </cell>
          <cell r="G2239" t="str">
            <v>LAKESHORE</v>
          </cell>
        </row>
        <row r="2240">
          <cell r="A2240" t="str">
            <v>SW641</v>
          </cell>
          <cell r="B2240" t="str">
            <v>4-Way Sand &amp; Water Table</v>
          </cell>
          <cell r="C2240">
            <v>63</v>
          </cell>
          <cell r="D2240">
            <v>59052</v>
          </cell>
          <cell r="E2240">
            <v>0.16</v>
          </cell>
          <cell r="F2240">
            <v>68500</v>
          </cell>
          <cell r="G2240" t="str">
            <v>LAKESHORE</v>
          </cell>
        </row>
        <row r="2241">
          <cell r="A2241" t="str">
            <v>SW642</v>
          </cell>
          <cell r="B2241" t="str">
            <v>Tops for 4-Way Sand &amp; Water Table</v>
          </cell>
          <cell r="C2241">
            <v>63</v>
          </cell>
          <cell r="D2241">
            <v>10567</v>
          </cell>
          <cell r="E2241">
            <v>0.16</v>
          </cell>
          <cell r="F2241">
            <v>12258</v>
          </cell>
          <cell r="G2241" t="str">
            <v>LAKESHORE</v>
          </cell>
        </row>
        <row r="2242">
          <cell r="A2242" t="str">
            <v>FF558</v>
          </cell>
          <cell r="B2242" t="str">
            <v>Giant Outdoor Building Blocks</v>
          </cell>
          <cell r="C2242">
            <v>64</v>
          </cell>
          <cell r="D2242">
            <v>94483</v>
          </cell>
          <cell r="E2242">
            <v>0.16</v>
          </cell>
          <cell r="F2242">
            <v>109600</v>
          </cell>
          <cell r="G2242" t="str">
            <v>LAKESHORE</v>
          </cell>
        </row>
        <row r="2243">
          <cell r="A2243" t="str">
            <v>HH128</v>
          </cell>
          <cell r="B2243" t="str">
            <v>Outdoor Classroom Cart with Cover</v>
          </cell>
          <cell r="C2243">
            <v>64</v>
          </cell>
          <cell r="D2243">
            <v>73260</v>
          </cell>
          <cell r="E2243">
            <v>0.16</v>
          </cell>
          <cell r="F2243">
            <v>84982</v>
          </cell>
          <cell r="G2243" t="str">
            <v>LAKESHORE</v>
          </cell>
        </row>
        <row r="2244">
          <cell r="A2244" t="str">
            <v>LC286</v>
          </cell>
          <cell r="B2244" t="str">
            <v>Outdoor Ramps Exploration Set</v>
          </cell>
          <cell r="C2244">
            <v>64</v>
          </cell>
          <cell r="D2244">
            <v>77700</v>
          </cell>
          <cell r="E2244">
            <v>0.16</v>
          </cell>
          <cell r="F2244">
            <v>90132</v>
          </cell>
          <cell r="G2244" t="str">
            <v>LAKESHORE</v>
          </cell>
        </row>
        <row r="2245">
          <cell r="A2245" t="str">
            <v>LC287</v>
          </cell>
          <cell r="B2245" t="str">
            <v>Balls for Outdoor Ramps Exploration Set</v>
          </cell>
          <cell r="C2245">
            <v>64</v>
          </cell>
          <cell r="D2245">
            <v>3700</v>
          </cell>
          <cell r="E2245">
            <v>0.16</v>
          </cell>
          <cell r="F2245">
            <v>4292</v>
          </cell>
          <cell r="G2245" t="str">
            <v>LAKESHORE</v>
          </cell>
        </row>
        <row r="2246">
          <cell r="A2246" t="str">
            <v>LL479</v>
          </cell>
          <cell r="B2246" t="str">
            <v>Jumbo Log Builders</v>
          </cell>
          <cell r="C2246">
            <v>64</v>
          </cell>
          <cell r="D2246">
            <v>68272</v>
          </cell>
          <cell r="E2246">
            <v>0.16</v>
          </cell>
          <cell r="F2246">
            <v>79196</v>
          </cell>
          <cell r="G2246" t="str">
            <v>LAKESHORE</v>
          </cell>
        </row>
        <row r="2247">
          <cell r="A2247" t="str">
            <v>CD421D</v>
          </cell>
          <cell r="B2247" t="str">
            <v>Shakin’ the Chute CD</v>
          </cell>
          <cell r="C2247">
            <v>65</v>
          </cell>
          <cell r="D2247">
            <v>3786</v>
          </cell>
          <cell r="E2247">
            <v>0.16</v>
          </cell>
          <cell r="F2247">
            <v>4392</v>
          </cell>
          <cell r="G2247" t="str">
            <v>LAKESHORE</v>
          </cell>
        </row>
        <row r="2248">
          <cell r="A2248" t="str">
            <v>LA243</v>
          </cell>
          <cell r="B2248" t="str">
            <v>Super-Size Heavy-Duty Play Tunnel (28" Diameter x 9' Long)</v>
          </cell>
          <cell r="C2248">
            <v>65</v>
          </cell>
          <cell r="D2248">
            <v>29570</v>
          </cell>
          <cell r="E2248">
            <v>0.16</v>
          </cell>
          <cell r="F2248">
            <v>34301</v>
          </cell>
          <cell r="G2248" t="str">
            <v>LAKESHORE</v>
          </cell>
        </row>
        <row r="2249">
          <cell r="A2249" t="str">
            <v>LA244</v>
          </cell>
          <cell r="B2249" t="str">
            <v>Giant Heavy-Duty Play Tunnel (22" Diameter x 9' Long)</v>
          </cell>
          <cell r="C2249">
            <v>65</v>
          </cell>
          <cell r="D2249">
            <v>23058</v>
          </cell>
          <cell r="E2249">
            <v>0.16</v>
          </cell>
          <cell r="F2249">
            <v>26747</v>
          </cell>
          <cell r="G2249" t="str">
            <v>LAKESHORE</v>
          </cell>
        </row>
        <row r="2250">
          <cell r="A2250" t="str">
            <v>LA245</v>
          </cell>
          <cell r="B2250" t="str">
            <v>Regular Heavy-Duty Play Tunnel (19" Diameter x 6' Long)</v>
          </cell>
          <cell r="C2250">
            <v>65</v>
          </cell>
          <cell r="D2250">
            <v>15658</v>
          </cell>
          <cell r="E2250">
            <v>0.16</v>
          </cell>
          <cell r="F2250">
            <v>18163</v>
          </cell>
          <cell r="G2250" t="str">
            <v>LAKESHORE</v>
          </cell>
        </row>
        <row r="2251">
          <cell r="A2251" t="str">
            <v>LC4205</v>
          </cell>
          <cell r="B2251" t="str">
            <v>Rainbow Parachute for 8 Kids - 6' Diameter</v>
          </cell>
          <cell r="C2251">
            <v>65</v>
          </cell>
          <cell r="D2251">
            <v>5491</v>
          </cell>
          <cell r="E2251">
            <v>0.16</v>
          </cell>
          <cell r="F2251">
            <v>6370</v>
          </cell>
          <cell r="G2251" t="str">
            <v>LAKESHORE</v>
          </cell>
        </row>
        <row r="2252">
          <cell r="A2252" t="str">
            <v>LC4206</v>
          </cell>
          <cell r="B2252" t="str">
            <v>Rainbow Parachute for 10 Kids - 12' Diameter</v>
          </cell>
          <cell r="C2252">
            <v>65</v>
          </cell>
          <cell r="D2252">
            <v>13483</v>
          </cell>
          <cell r="E2252">
            <v>0.16</v>
          </cell>
          <cell r="F2252">
            <v>15640</v>
          </cell>
          <cell r="G2252" t="str">
            <v>LAKESHORE</v>
          </cell>
        </row>
        <row r="2253">
          <cell r="A2253" t="str">
            <v>LC4207</v>
          </cell>
          <cell r="B2253" t="str">
            <v>Rainbow Parachute for 18 Kids - 20' Diameter</v>
          </cell>
          <cell r="C2253">
            <v>65</v>
          </cell>
          <cell r="D2253">
            <v>28283</v>
          </cell>
          <cell r="E2253">
            <v>0.16</v>
          </cell>
          <cell r="F2253">
            <v>32808</v>
          </cell>
          <cell r="G2253" t="str">
            <v>LAKESHORE</v>
          </cell>
        </row>
        <row r="2254">
          <cell r="A2254" t="str">
            <v>LL257</v>
          </cell>
          <cell r="B2254" t="str">
            <v>Giant Alphabet Stepping Stones</v>
          </cell>
          <cell r="C2254">
            <v>65</v>
          </cell>
          <cell r="D2254">
            <v>44370</v>
          </cell>
          <cell r="E2254">
            <v>0.16</v>
          </cell>
          <cell r="F2254">
            <v>51469</v>
          </cell>
          <cell r="G2254" t="str">
            <v>LAKESHORE</v>
          </cell>
        </row>
        <row r="2255">
          <cell r="A2255" t="str">
            <v>LL258</v>
          </cell>
          <cell r="B2255" t="str">
            <v>Giant Number Stepping Stones</v>
          </cell>
          <cell r="C2255">
            <v>65</v>
          </cell>
          <cell r="D2255">
            <v>36452</v>
          </cell>
          <cell r="E2255">
            <v>0.16</v>
          </cell>
          <cell r="F2255">
            <v>42284</v>
          </cell>
          <cell r="G2255" t="str">
            <v>LAKESHORE</v>
          </cell>
        </row>
        <row r="2256">
          <cell r="A2256" t="str">
            <v>AA508</v>
          </cell>
          <cell r="B2256" t="str">
            <v>Lakeshore Active Play Kit</v>
          </cell>
          <cell r="C2256">
            <v>66</v>
          </cell>
          <cell r="D2256">
            <v>50764</v>
          </cell>
          <cell r="E2256">
            <v>0.16</v>
          </cell>
          <cell r="F2256">
            <v>58886</v>
          </cell>
          <cell r="G2256" t="str">
            <v>LAKESHORE</v>
          </cell>
        </row>
        <row r="2257">
          <cell r="A2257" t="str">
            <v>FF597</v>
          </cell>
          <cell r="B2257" t="str">
            <v>Giant Pipe Builders</v>
          </cell>
          <cell r="C2257">
            <v>66</v>
          </cell>
          <cell r="D2257">
            <v>16517</v>
          </cell>
          <cell r="E2257">
            <v>0.16</v>
          </cell>
          <cell r="F2257">
            <v>19160</v>
          </cell>
          <cell r="G2257" t="str">
            <v>LAKESHORE</v>
          </cell>
        </row>
        <row r="2258">
          <cell r="A2258" t="str">
            <v>GG735</v>
          </cell>
          <cell r="B2258" t="str">
            <v>Let’s Get Moving! Activity Mats</v>
          </cell>
          <cell r="C2258">
            <v>66</v>
          </cell>
          <cell r="D2258">
            <v>9620</v>
          </cell>
          <cell r="E2258">
            <v>0.16</v>
          </cell>
          <cell r="F2258">
            <v>11159</v>
          </cell>
          <cell r="G2258" t="str">
            <v>LAKESHORE</v>
          </cell>
        </row>
        <row r="2259">
          <cell r="A2259" t="str">
            <v>LC353</v>
          </cell>
          <cell r="B2259" t="str">
            <v>Wooden Boat Rocker</v>
          </cell>
          <cell r="C2259">
            <v>66</v>
          </cell>
          <cell r="D2259">
            <v>54227</v>
          </cell>
          <cell r="E2259">
            <v>0.16</v>
          </cell>
          <cell r="F2259">
            <v>62903</v>
          </cell>
          <cell r="G2259" t="str">
            <v>LAKESHORE</v>
          </cell>
        </row>
        <row r="2260">
          <cell r="A2260" t="str">
            <v>BB564</v>
          </cell>
          <cell r="B2260" t="str">
            <v>Soft &amp; Safe Beanbags - Set of 6</v>
          </cell>
          <cell r="C2260">
            <v>67</v>
          </cell>
          <cell r="D2260">
            <v>1791</v>
          </cell>
          <cell r="E2260">
            <v>0.16</v>
          </cell>
          <cell r="F2260">
            <v>2078</v>
          </cell>
          <cell r="G2260" t="str">
            <v>LAKESHORE</v>
          </cell>
        </row>
        <row r="2261">
          <cell r="A2261" t="str">
            <v>FF518</v>
          </cell>
          <cell r="B2261" t="str">
            <v>Let’s Get Moving! Numbers &amp; Counting Kit</v>
          </cell>
          <cell r="C2261">
            <v>67</v>
          </cell>
          <cell r="D2261">
            <v>11796</v>
          </cell>
          <cell r="E2261">
            <v>0.16</v>
          </cell>
          <cell r="F2261">
            <v>13683</v>
          </cell>
          <cell r="G2261" t="str">
            <v>LAKESHORE</v>
          </cell>
        </row>
        <row r="2262">
          <cell r="A2262" t="str">
            <v>LA563</v>
          </cell>
          <cell r="B2262" t="str">
            <v>Knock Down! Number Challenge</v>
          </cell>
          <cell r="C2262">
            <v>67</v>
          </cell>
          <cell r="D2262">
            <v>12550</v>
          </cell>
          <cell r="E2262">
            <v>0.16</v>
          </cell>
          <cell r="F2262">
            <v>14558</v>
          </cell>
          <cell r="G2262" t="str">
            <v>LAKESHORE</v>
          </cell>
        </row>
        <row r="2263">
          <cell r="A2263" t="str">
            <v>RR748</v>
          </cell>
          <cell r="B2263" t="str">
            <v>Hold-A-Ring Walking Rope</v>
          </cell>
          <cell r="C2263">
            <v>67</v>
          </cell>
          <cell r="D2263">
            <v>6334</v>
          </cell>
          <cell r="E2263">
            <v>0.16</v>
          </cell>
          <cell r="F2263">
            <v>7347</v>
          </cell>
          <cell r="G2263" t="str">
            <v>LAKESHORE</v>
          </cell>
        </row>
        <row r="2264">
          <cell r="A2264" t="str">
            <v>WV654</v>
          </cell>
          <cell r="B2264" t="str">
            <v>Walk-The-Wave Balance Beam</v>
          </cell>
          <cell r="C2264">
            <v>67</v>
          </cell>
          <cell r="D2264">
            <v>66067</v>
          </cell>
          <cell r="E2264">
            <v>0.16</v>
          </cell>
          <cell r="F2264">
            <v>76638</v>
          </cell>
          <cell r="G2264" t="str">
            <v>LAKESHORE</v>
          </cell>
        </row>
        <row r="2265">
          <cell r="A2265" t="str">
            <v>BC641BU</v>
          </cell>
          <cell r="B2265" t="str">
            <v>Lakeshore Scooter Board - Blue</v>
          </cell>
          <cell r="C2265">
            <v>68</v>
          </cell>
          <cell r="D2265">
            <v>4011</v>
          </cell>
          <cell r="E2265">
            <v>0.16</v>
          </cell>
          <cell r="F2265">
            <v>4653</v>
          </cell>
          <cell r="G2265" t="str">
            <v>LAKESHORE</v>
          </cell>
        </row>
        <row r="2266">
          <cell r="A2266" t="str">
            <v>BC641RD</v>
          </cell>
          <cell r="B2266" t="str">
            <v>Lakeshore Scooter Board - Red</v>
          </cell>
          <cell r="C2266">
            <v>68</v>
          </cell>
          <cell r="D2266">
            <v>4011</v>
          </cell>
          <cell r="E2266">
            <v>0.16</v>
          </cell>
          <cell r="F2266">
            <v>4653</v>
          </cell>
          <cell r="G2266" t="str">
            <v>LAKESHORE</v>
          </cell>
        </row>
        <row r="2267">
          <cell r="A2267" t="str">
            <v>FF560</v>
          </cell>
          <cell r="B2267" t="str">
            <v>Complete Beanbag Learning Center</v>
          </cell>
          <cell r="C2267">
            <v>68</v>
          </cell>
          <cell r="D2267">
            <v>37148</v>
          </cell>
          <cell r="E2267">
            <v>0.16</v>
          </cell>
          <cell r="F2267">
            <v>43092</v>
          </cell>
          <cell r="G2267" t="str">
            <v>LAKESHORE</v>
          </cell>
        </row>
        <row r="2268">
          <cell r="A2268" t="str">
            <v>FF561</v>
          </cell>
          <cell r="B2268" t="str">
            <v>Beanbag Board</v>
          </cell>
          <cell r="C2268">
            <v>68</v>
          </cell>
          <cell r="D2268">
            <v>15806</v>
          </cell>
          <cell r="E2268">
            <v>0.16</v>
          </cell>
          <cell r="F2268">
            <v>18335</v>
          </cell>
          <cell r="G2268" t="str">
            <v>LAKESHORE</v>
          </cell>
        </row>
        <row r="2269">
          <cell r="A2269" t="str">
            <v>RA239</v>
          </cell>
          <cell r="B2269" t="str">
            <v>Colors &amp; Shapes Activity Mats</v>
          </cell>
          <cell r="C2269">
            <v>68</v>
          </cell>
          <cell r="D2269">
            <v>9620</v>
          </cell>
          <cell r="E2269">
            <v>0.16</v>
          </cell>
          <cell r="F2269">
            <v>11159</v>
          </cell>
          <cell r="G2269" t="str">
            <v>LAKESHORE</v>
          </cell>
        </row>
        <row r="2270">
          <cell r="A2270" t="str">
            <v>WF10</v>
          </cell>
          <cell r="B2270" t="str">
            <v>Numbers Beanbag Set</v>
          </cell>
          <cell r="C2270">
            <v>68</v>
          </cell>
          <cell r="D2270">
            <v>4174</v>
          </cell>
          <cell r="E2270">
            <v>0.16</v>
          </cell>
          <cell r="F2270">
            <v>4842</v>
          </cell>
          <cell r="G2270" t="str">
            <v>LAKESHORE</v>
          </cell>
        </row>
        <row r="2271">
          <cell r="A2271" t="str">
            <v>WF12</v>
          </cell>
          <cell r="B2271" t="str">
            <v>Shapes Beanbag Set</v>
          </cell>
          <cell r="C2271">
            <v>68</v>
          </cell>
          <cell r="D2271">
            <v>4840</v>
          </cell>
          <cell r="E2271">
            <v>0.16</v>
          </cell>
          <cell r="F2271">
            <v>5614</v>
          </cell>
          <cell r="G2271" t="str">
            <v>LAKESHORE</v>
          </cell>
        </row>
        <row r="2272">
          <cell r="A2272" t="str">
            <v>WF26</v>
          </cell>
          <cell r="B2272" t="str">
            <v>Letters Beanbag Set</v>
          </cell>
          <cell r="C2272">
            <v>68</v>
          </cell>
          <cell r="D2272">
            <v>9146</v>
          </cell>
          <cell r="E2272">
            <v>0.16</v>
          </cell>
          <cell r="F2272">
            <v>10609</v>
          </cell>
          <cell r="G2272" t="str">
            <v>LAKESHORE</v>
          </cell>
        </row>
        <row r="2273">
          <cell r="A2273" t="str">
            <v>WF8</v>
          </cell>
          <cell r="B2273" t="str">
            <v>Colors Beanbag Set</v>
          </cell>
          <cell r="C2273">
            <v>68</v>
          </cell>
          <cell r="D2273">
            <v>3374</v>
          </cell>
          <cell r="E2273">
            <v>0.16</v>
          </cell>
          <cell r="F2273">
            <v>3914</v>
          </cell>
          <cell r="G2273" t="str">
            <v>LAKESHORE</v>
          </cell>
        </row>
        <row r="2274">
          <cell r="A2274" t="str">
            <v>XE229</v>
          </cell>
          <cell r="B2274" t="str">
            <v>Crawl &amp; Climb Caterpillar</v>
          </cell>
          <cell r="C2274">
            <v>68</v>
          </cell>
          <cell r="D2274">
            <v>96703</v>
          </cell>
          <cell r="E2274">
            <v>0.16</v>
          </cell>
          <cell r="F2274">
            <v>112175</v>
          </cell>
          <cell r="G2274" t="str">
            <v>LAKESHORE</v>
          </cell>
        </row>
        <row r="2275">
          <cell r="A2275" t="str">
            <v>CD835</v>
          </cell>
          <cell r="B2275" t="str">
            <v>Ball Fun Activity CD</v>
          </cell>
          <cell r="C2275">
            <v>69</v>
          </cell>
          <cell r="D2275">
            <v>3786</v>
          </cell>
          <cell r="E2275">
            <v>0.16</v>
          </cell>
          <cell r="F2275">
            <v>4392</v>
          </cell>
          <cell r="G2275" t="str">
            <v>LAKESHORE</v>
          </cell>
        </row>
        <row r="2276">
          <cell r="A2276" t="str">
            <v>CS846</v>
          </cell>
          <cell r="B2276" t="str">
            <v>Hopscotch Carpet</v>
          </cell>
          <cell r="C2276">
            <v>69</v>
          </cell>
          <cell r="D2276">
            <v>11124</v>
          </cell>
          <cell r="E2276">
            <v>0.16</v>
          </cell>
          <cell r="F2276">
            <v>12904</v>
          </cell>
          <cell r="G2276" t="str">
            <v>LAKESHORE</v>
          </cell>
        </row>
        <row r="2277">
          <cell r="A2277" t="str">
            <v>DD127</v>
          </cell>
          <cell r="B2277" t="str">
            <v>Lakeshore Wrist Ribbons - Set of 12</v>
          </cell>
          <cell r="C2277">
            <v>69</v>
          </cell>
          <cell r="D2277">
            <v>4949</v>
          </cell>
          <cell r="E2277">
            <v>0.16</v>
          </cell>
          <cell r="F2277">
            <v>5741</v>
          </cell>
          <cell r="G2277" t="str">
            <v>LAKESHORE</v>
          </cell>
        </row>
        <row r="2278">
          <cell r="A2278" t="str">
            <v>HH710</v>
          </cell>
          <cell r="B2278" t="str">
            <v>Shake &amp; Move Ribbon Bells - Set of 6</v>
          </cell>
          <cell r="C2278">
            <v>69</v>
          </cell>
          <cell r="D2278">
            <v>3522</v>
          </cell>
          <cell r="E2278">
            <v>0.16</v>
          </cell>
          <cell r="F2278">
            <v>4086</v>
          </cell>
          <cell r="G2278" t="str">
            <v>LAKESHORE</v>
          </cell>
        </row>
        <row r="2279">
          <cell r="A2279" t="str">
            <v>JC13</v>
          </cell>
          <cell r="B2279" t="str">
            <v>Rhythm Stick Activity Kit</v>
          </cell>
          <cell r="C2279">
            <v>69</v>
          </cell>
          <cell r="D2279">
            <v>6127</v>
          </cell>
          <cell r="E2279">
            <v>0.16</v>
          </cell>
          <cell r="F2279">
            <v>7107</v>
          </cell>
          <cell r="G2279" t="str">
            <v>LAKESHORE</v>
          </cell>
        </row>
        <row r="2280">
          <cell r="A2280" t="str">
            <v>KM132</v>
          </cell>
          <cell r="B2280" t="str">
            <v>Multicultural Rhythm Stick Fun CD</v>
          </cell>
          <cell r="C2280">
            <v>69</v>
          </cell>
          <cell r="D2280">
            <v>3786</v>
          </cell>
          <cell r="E2280">
            <v>0.16</v>
          </cell>
          <cell r="F2280">
            <v>4392</v>
          </cell>
          <cell r="G2280" t="str">
            <v>LAKESHORE</v>
          </cell>
        </row>
        <row r="2281">
          <cell r="A2281" t="str">
            <v>LC867</v>
          </cell>
          <cell r="B2281" t="str">
            <v>Super-Safe Tumbling Mat - 4' x 6'</v>
          </cell>
          <cell r="C2281">
            <v>69</v>
          </cell>
          <cell r="D2281">
            <v>40670</v>
          </cell>
          <cell r="E2281">
            <v>0.16</v>
          </cell>
          <cell r="F2281">
            <v>47177</v>
          </cell>
          <cell r="G2281" t="str">
            <v>LAKESHORE</v>
          </cell>
        </row>
        <row r="2282">
          <cell r="A2282" t="str">
            <v>LC868</v>
          </cell>
          <cell r="B2282" t="str">
            <v>Super-Safe Tumbling Mat - 4' x 8'</v>
          </cell>
          <cell r="C2282">
            <v>69</v>
          </cell>
          <cell r="D2282">
            <v>54286</v>
          </cell>
          <cell r="E2282">
            <v>0.16</v>
          </cell>
          <cell r="F2282">
            <v>62972</v>
          </cell>
          <cell r="G2282" t="str">
            <v>LAKESHORE</v>
          </cell>
        </row>
        <row r="2283">
          <cell r="A2283" t="str">
            <v>RA298</v>
          </cell>
          <cell r="B2283" t="str">
            <v>Lakeshore 6" Activity Balls</v>
          </cell>
          <cell r="C2283">
            <v>69</v>
          </cell>
          <cell r="D2283">
            <v>3762</v>
          </cell>
          <cell r="E2283">
            <v>0.16</v>
          </cell>
          <cell r="F2283">
            <v>4364</v>
          </cell>
          <cell r="G2283" t="str">
            <v>LAKESHORE</v>
          </cell>
        </row>
        <row r="2284">
          <cell r="A2284" t="str">
            <v>TT681</v>
          </cell>
          <cell r="B2284" t="str">
            <v>Activity Scarves</v>
          </cell>
          <cell r="C2284">
            <v>69</v>
          </cell>
          <cell r="D2284">
            <v>2933</v>
          </cell>
          <cell r="E2284">
            <v>0.16</v>
          </cell>
          <cell r="F2284">
            <v>3402</v>
          </cell>
          <cell r="G2284" t="str">
            <v>LAKESHORE</v>
          </cell>
        </row>
        <row r="2285">
          <cell r="A2285" t="str">
            <v>WC843</v>
          </cell>
          <cell r="B2285" t="str">
            <v>Musical Scarves Activity CD</v>
          </cell>
          <cell r="C2285">
            <v>69</v>
          </cell>
          <cell r="D2285">
            <v>3786</v>
          </cell>
          <cell r="E2285">
            <v>0.16</v>
          </cell>
          <cell r="F2285">
            <v>4392</v>
          </cell>
          <cell r="G2285" t="str">
            <v>LAKESHORE</v>
          </cell>
        </row>
        <row r="2286">
          <cell r="A2286" t="str">
            <v>FC589</v>
          </cell>
          <cell r="B2286" t="str">
            <v>Soft &amp; Safe Comet Balls</v>
          </cell>
          <cell r="C2286">
            <v>70</v>
          </cell>
          <cell r="D2286">
            <v>6805</v>
          </cell>
          <cell r="E2286">
            <v>0.16</v>
          </cell>
          <cell r="F2286">
            <v>7894</v>
          </cell>
          <cell r="G2286" t="str">
            <v>LAKESHORE</v>
          </cell>
        </row>
        <row r="2287">
          <cell r="A2287" t="str">
            <v>FF536</v>
          </cell>
          <cell r="B2287" t="str">
            <v>Alphabet Bowling</v>
          </cell>
          <cell r="C2287">
            <v>70</v>
          </cell>
          <cell r="D2287">
            <v>13853</v>
          </cell>
          <cell r="E2287">
            <v>0.16</v>
          </cell>
          <cell r="F2287">
            <v>16069</v>
          </cell>
          <cell r="G2287" t="str">
            <v>LAKESHORE</v>
          </cell>
        </row>
        <row r="2288">
          <cell r="A2288" t="str">
            <v>FF993</v>
          </cell>
          <cell r="B2288" t="str">
            <v>See-Inside Activity Balls</v>
          </cell>
          <cell r="C2288">
            <v>70</v>
          </cell>
          <cell r="D2288">
            <v>9741</v>
          </cell>
          <cell r="E2288">
            <v>0.16</v>
          </cell>
          <cell r="F2288">
            <v>11300</v>
          </cell>
          <cell r="G2288" t="str">
            <v>LAKESHORE</v>
          </cell>
        </row>
        <row r="2289">
          <cell r="A2289" t="str">
            <v>RA191</v>
          </cell>
          <cell r="B2289" t="str">
            <v>Beginner’s Balance Beams</v>
          </cell>
          <cell r="C2289">
            <v>70</v>
          </cell>
          <cell r="D2289">
            <v>28742</v>
          </cell>
          <cell r="E2289">
            <v>0.16</v>
          </cell>
          <cell r="F2289">
            <v>33341</v>
          </cell>
          <cell r="G2289" t="str">
            <v>LAKESHORE</v>
          </cell>
        </row>
        <row r="2290">
          <cell r="A2290" t="str">
            <v>RA667</v>
          </cell>
          <cell r="B2290" t="str">
            <v>Small Hop-Along Ball (15")</v>
          </cell>
          <cell r="C2290">
            <v>70</v>
          </cell>
          <cell r="D2290">
            <v>3691</v>
          </cell>
          <cell r="E2290">
            <v>0.16</v>
          </cell>
          <cell r="F2290">
            <v>4282</v>
          </cell>
          <cell r="G2290" t="str">
            <v>LAKESHORE</v>
          </cell>
        </row>
        <row r="2291">
          <cell r="A2291" t="str">
            <v>RA668</v>
          </cell>
          <cell r="B2291" t="str">
            <v>Medium Hop-Along Ball (18")</v>
          </cell>
          <cell r="C2291">
            <v>70</v>
          </cell>
          <cell r="D2291">
            <v>4017</v>
          </cell>
          <cell r="E2291">
            <v>0.16</v>
          </cell>
          <cell r="F2291">
            <v>4660</v>
          </cell>
          <cell r="G2291" t="str">
            <v>LAKESHORE</v>
          </cell>
        </row>
        <row r="2292">
          <cell r="A2292" t="str">
            <v>RA669</v>
          </cell>
          <cell r="B2292" t="str">
            <v>Large Hop-Along Ball (22")</v>
          </cell>
          <cell r="C2292">
            <v>70</v>
          </cell>
          <cell r="D2292">
            <v>4638</v>
          </cell>
          <cell r="E2292">
            <v>0.16</v>
          </cell>
          <cell r="F2292">
            <v>5380</v>
          </cell>
          <cell r="G2292" t="str">
            <v>LAKESHORE</v>
          </cell>
        </row>
        <row r="2293">
          <cell r="A2293" t="str">
            <v>RE322</v>
          </cell>
          <cell r="B2293" t="str">
            <v>Lakeshore Sensory Ball Set</v>
          </cell>
          <cell r="C2293">
            <v>70</v>
          </cell>
          <cell r="D2293">
            <v>6852</v>
          </cell>
          <cell r="E2293">
            <v>0.16</v>
          </cell>
          <cell r="F2293">
            <v>7948</v>
          </cell>
          <cell r="G2293" t="str">
            <v>LAKESHORE</v>
          </cell>
        </row>
        <row r="2294">
          <cell r="A2294" t="str">
            <v>WC218</v>
          </cell>
          <cell r="B2294" t="str">
            <v>Automatic Ball Inflator</v>
          </cell>
          <cell r="C2294">
            <v>70</v>
          </cell>
          <cell r="D2294">
            <v>12802</v>
          </cell>
          <cell r="E2294">
            <v>0.16</v>
          </cell>
          <cell r="F2294">
            <v>14850</v>
          </cell>
          <cell r="G2294" t="str">
            <v>LAKESHORE</v>
          </cell>
        </row>
        <row r="2295">
          <cell r="A2295" t="str">
            <v>GB201</v>
          </cell>
          <cell r="B2295" t="str">
            <v>Lakeshore Playground Balls - Complete Set</v>
          </cell>
          <cell r="C2295">
            <v>71</v>
          </cell>
          <cell r="D2295">
            <v>21327</v>
          </cell>
          <cell r="E2295">
            <v>0.16</v>
          </cell>
          <cell r="F2295">
            <v>24739</v>
          </cell>
          <cell r="G2295" t="str">
            <v>LAKESHORE</v>
          </cell>
        </row>
        <row r="2296">
          <cell r="A2296" t="str">
            <v>RA184</v>
          </cell>
          <cell r="B2296" t="str">
            <v>Easy-Grip Balls</v>
          </cell>
          <cell r="C2296">
            <v>71</v>
          </cell>
          <cell r="D2296">
            <v>6986</v>
          </cell>
          <cell r="E2296">
            <v>0.16</v>
          </cell>
          <cell r="F2296">
            <v>8104</v>
          </cell>
          <cell r="G2296" t="str">
            <v>LAKESHORE</v>
          </cell>
        </row>
        <row r="2297">
          <cell r="A2297" t="str">
            <v>RR260</v>
          </cell>
          <cell r="B2297" t="str">
            <v>Kid-Sized Indoor/Outdoor Equipment Cart</v>
          </cell>
          <cell r="C2297">
            <v>71</v>
          </cell>
          <cell r="D2297">
            <v>41588</v>
          </cell>
          <cell r="E2297">
            <v>0.16</v>
          </cell>
          <cell r="F2297">
            <v>48242</v>
          </cell>
          <cell r="G2297" t="str">
            <v>LAKESHORE</v>
          </cell>
        </row>
        <row r="2298">
          <cell r="A2298" t="str">
            <v>RR475</v>
          </cell>
          <cell r="B2298" t="str">
            <v>Lakeshore Indoor/Outdoor Equipment Cart</v>
          </cell>
          <cell r="C2298">
            <v>71</v>
          </cell>
          <cell r="D2298">
            <v>68198</v>
          </cell>
          <cell r="E2298">
            <v>0.16</v>
          </cell>
          <cell r="F2298">
            <v>79110</v>
          </cell>
          <cell r="G2298" t="str">
            <v>LAKESHORE</v>
          </cell>
        </row>
        <row r="2299">
          <cell r="A2299" t="str">
            <v>UB10</v>
          </cell>
          <cell r="B2299" t="str">
            <v>Lakeshore Playground Ball - 10" Diameter</v>
          </cell>
          <cell r="C2299">
            <v>71</v>
          </cell>
          <cell r="D2299">
            <v>2365</v>
          </cell>
          <cell r="E2299">
            <v>0.16</v>
          </cell>
          <cell r="F2299">
            <v>2743</v>
          </cell>
          <cell r="G2299" t="str">
            <v>LAKESHORE</v>
          </cell>
        </row>
        <row r="2300">
          <cell r="A2300" t="str">
            <v>UB13</v>
          </cell>
          <cell r="B2300" t="str">
            <v>Lakeshore Playground Ball - 13" Diameter</v>
          </cell>
          <cell r="C2300">
            <v>71</v>
          </cell>
          <cell r="D2300">
            <v>3549</v>
          </cell>
          <cell r="E2300">
            <v>0.16</v>
          </cell>
          <cell r="F2300">
            <v>4117</v>
          </cell>
          <cell r="G2300" t="str">
            <v>LAKESHORE</v>
          </cell>
        </row>
        <row r="2301">
          <cell r="A2301" t="str">
            <v>UB6</v>
          </cell>
          <cell r="B2301" t="str">
            <v>Lakeshore Playground Ball - 6" Diameter</v>
          </cell>
          <cell r="C2301">
            <v>71</v>
          </cell>
          <cell r="D2301">
            <v>1228</v>
          </cell>
          <cell r="E2301">
            <v>0.16</v>
          </cell>
          <cell r="F2301">
            <v>1424</v>
          </cell>
          <cell r="G2301" t="str">
            <v>LAKESHORE</v>
          </cell>
        </row>
        <row r="2302">
          <cell r="A2302" t="str">
            <v>UB60X</v>
          </cell>
          <cell r="B2302" t="str">
            <v>Sport Balls - Complete Set</v>
          </cell>
          <cell r="C2302">
            <v>71</v>
          </cell>
          <cell r="D2302">
            <v>8924</v>
          </cell>
          <cell r="E2302">
            <v>0.16</v>
          </cell>
          <cell r="F2302">
            <v>10352</v>
          </cell>
          <cell r="G2302" t="str">
            <v>LAKESHORE</v>
          </cell>
        </row>
        <row r="2303">
          <cell r="A2303" t="str">
            <v>UB65</v>
          </cell>
          <cell r="B2303" t="str">
            <v>Easy-Grip Football</v>
          </cell>
          <cell r="C2303">
            <v>71</v>
          </cell>
          <cell r="D2303">
            <v>2045</v>
          </cell>
          <cell r="E2303">
            <v>0.16</v>
          </cell>
          <cell r="F2303">
            <v>2372</v>
          </cell>
          <cell r="G2303" t="str">
            <v>LAKESHORE</v>
          </cell>
        </row>
        <row r="2304">
          <cell r="A2304" t="str">
            <v>UB66</v>
          </cell>
          <cell r="B2304" t="str">
            <v>Soccer Ball</v>
          </cell>
          <cell r="C2304">
            <v>71</v>
          </cell>
          <cell r="D2304">
            <v>1924</v>
          </cell>
          <cell r="E2304">
            <v>0.16</v>
          </cell>
          <cell r="F2304">
            <v>2232</v>
          </cell>
          <cell r="G2304" t="str">
            <v>LAKESHORE</v>
          </cell>
        </row>
        <row r="2305">
          <cell r="A2305" t="str">
            <v>UB75</v>
          </cell>
          <cell r="B2305" t="str">
            <v>Kickball</v>
          </cell>
          <cell r="C2305">
            <v>71</v>
          </cell>
          <cell r="D2305">
            <v>2933</v>
          </cell>
          <cell r="E2305">
            <v>0.16</v>
          </cell>
          <cell r="F2305">
            <v>3402</v>
          </cell>
          <cell r="G2305" t="str">
            <v>LAKESHORE</v>
          </cell>
        </row>
        <row r="2306">
          <cell r="A2306" t="str">
            <v>UB8</v>
          </cell>
          <cell r="B2306" t="str">
            <v>Lakeshore Playground Ball - 8 1/2" Diameter</v>
          </cell>
          <cell r="C2306">
            <v>71</v>
          </cell>
          <cell r="D2306">
            <v>1773</v>
          </cell>
          <cell r="E2306">
            <v>0.16</v>
          </cell>
          <cell r="F2306">
            <v>2057</v>
          </cell>
          <cell r="G2306" t="str">
            <v>LAKESHORE</v>
          </cell>
        </row>
        <row r="2307">
          <cell r="A2307" t="str">
            <v>UB80</v>
          </cell>
          <cell r="B2307" t="str">
            <v>Basketball</v>
          </cell>
          <cell r="C2307">
            <v>71</v>
          </cell>
          <cell r="D2307">
            <v>2116</v>
          </cell>
          <cell r="E2307">
            <v>0.16</v>
          </cell>
          <cell r="F2307">
            <v>2455</v>
          </cell>
          <cell r="G2307" t="str">
            <v>LAKESHORE</v>
          </cell>
        </row>
        <row r="2308">
          <cell r="A2308" t="str">
            <v>UB90</v>
          </cell>
          <cell r="B2308" t="str">
            <v>Drawstring Ball Bag</v>
          </cell>
          <cell r="C2308">
            <v>71</v>
          </cell>
          <cell r="D2308">
            <v>932</v>
          </cell>
          <cell r="E2308">
            <v>0.16</v>
          </cell>
          <cell r="F2308">
            <v>1081</v>
          </cell>
          <cell r="G2308" t="str">
            <v>LAKESHORE</v>
          </cell>
        </row>
        <row r="2309">
          <cell r="A2309" t="str">
            <v>VE4</v>
          </cell>
          <cell r="B2309" t="str">
            <v>Beginner’s Basketball Portable Hoop</v>
          </cell>
          <cell r="C2309">
            <v>71</v>
          </cell>
          <cell r="D2309">
            <v>27424</v>
          </cell>
          <cell r="E2309">
            <v>0.16</v>
          </cell>
          <cell r="F2309">
            <v>31812</v>
          </cell>
          <cell r="G2309" t="str">
            <v>LAKESHORE</v>
          </cell>
        </row>
        <row r="2310">
          <cell r="A2310" t="str">
            <v>VE6</v>
          </cell>
          <cell r="B2310" t="str">
            <v>Beginner’s Basketball Portable Hoop with Backboard</v>
          </cell>
          <cell r="C2310">
            <v>71</v>
          </cell>
          <cell r="D2310">
            <v>41499</v>
          </cell>
          <cell r="E2310">
            <v>0.16</v>
          </cell>
          <cell r="F2310">
            <v>48139</v>
          </cell>
          <cell r="G2310" t="str">
            <v>LAKESHORE</v>
          </cell>
        </row>
        <row r="2311">
          <cell r="A2311" t="str">
            <v>ZF14</v>
          </cell>
          <cell r="B2311" t="str">
            <v>Mini Basketball</v>
          </cell>
          <cell r="C2311">
            <v>71</v>
          </cell>
          <cell r="D2311">
            <v>2131</v>
          </cell>
          <cell r="E2311">
            <v>0.16</v>
          </cell>
          <cell r="F2311">
            <v>2472</v>
          </cell>
          <cell r="G2311" t="str">
            <v>LAKESHORE</v>
          </cell>
        </row>
        <row r="2312">
          <cell r="A2312" t="str">
            <v>CS416</v>
          </cell>
          <cell r="B2312" t="str">
            <v>Child-Sized Safety Helmet - Extra-Small</v>
          </cell>
          <cell r="C2312">
            <v>72</v>
          </cell>
          <cell r="D2312">
            <v>3878</v>
          </cell>
          <cell r="E2312">
            <v>0.16</v>
          </cell>
          <cell r="F2312">
            <v>4498</v>
          </cell>
          <cell r="G2312" t="str">
            <v>LAKESHORE</v>
          </cell>
        </row>
        <row r="2313">
          <cell r="A2313" t="str">
            <v>CS417</v>
          </cell>
          <cell r="B2313" t="str">
            <v>Child-Sized Safety Helmet - Small</v>
          </cell>
          <cell r="C2313">
            <v>72</v>
          </cell>
          <cell r="D2313">
            <v>4174</v>
          </cell>
          <cell r="E2313">
            <v>0.16</v>
          </cell>
          <cell r="F2313">
            <v>4842</v>
          </cell>
          <cell r="G2313" t="str">
            <v>LAKESHORE</v>
          </cell>
        </row>
        <row r="2314">
          <cell r="A2314" t="str">
            <v>CS418</v>
          </cell>
          <cell r="B2314" t="str">
            <v>Child-Sized Safety Helmet - Medium</v>
          </cell>
          <cell r="C2314">
            <v>72</v>
          </cell>
          <cell r="D2314">
            <v>4470</v>
          </cell>
          <cell r="E2314">
            <v>0.16</v>
          </cell>
          <cell r="F2314">
            <v>5185</v>
          </cell>
          <cell r="G2314" t="str">
            <v>LAKESHORE</v>
          </cell>
        </row>
        <row r="2315">
          <cell r="A2315" t="str">
            <v>LA152</v>
          </cell>
          <cell r="B2315" t="str">
            <v>Lakeshore 3-Wheel Scooter</v>
          </cell>
          <cell r="C2315">
            <v>72</v>
          </cell>
          <cell r="D2315">
            <v>40448</v>
          </cell>
          <cell r="E2315">
            <v>0.16</v>
          </cell>
          <cell r="F2315">
            <v>46920</v>
          </cell>
          <cell r="G2315" t="str">
            <v>LAKESHORE</v>
          </cell>
        </row>
        <row r="2316">
          <cell r="A2316" t="str">
            <v>LA158</v>
          </cell>
          <cell r="B2316" t="str">
            <v>Lakeshore Scooter Trike</v>
          </cell>
          <cell r="C2316">
            <v>72</v>
          </cell>
          <cell r="D2316">
            <v>40448</v>
          </cell>
          <cell r="E2316">
            <v>0.16</v>
          </cell>
          <cell r="F2316">
            <v>46920</v>
          </cell>
          <cell r="G2316" t="str">
            <v>LAKESHORE</v>
          </cell>
        </row>
        <row r="2317">
          <cell r="A2317" t="str">
            <v>LA190</v>
          </cell>
          <cell r="B2317" t="str">
            <v>Lakeshore Trike Trailer</v>
          </cell>
          <cell r="C2317">
            <v>72</v>
          </cell>
          <cell r="D2317">
            <v>53132</v>
          </cell>
          <cell r="E2317">
            <v>0.16</v>
          </cell>
          <cell r="F2317">
            <v>61633</v>
          </cell>
          <cell r="G2317" t="str">
            <v>LAKESHORE</v>
          </cell>
        </row>
        <row r="2318">
          <cell r="A2318" t="str">
            <v>LA325</v>
          </cell>
          <cell r="B2318" t="str">
            <v>Lakeshore Balance Bike</v>
          </cell>
          <cell r="C2318">
            <v>72</v>
          </cell>
          <cell r="D2318">
            <v>43201</v>
          </cell>
          <cell r="E2318">
            <v>0.16</v>
          </cell>
          <cell r="F2318">
            <v>50113</v>
          </cell>
          <cell r="G2318" t="str">
            <v>LAKESHORE</v>
          </cell>
        </row>
        <row r="2319">
          <cell r="A2319" t="str">
            <v>JJ374</v>
          </cell>
          <cell r="B2319" t="str">
            <v>Keep It Safe! Traffic Signs</v>
          </cell>
          <cell r="C2319">
            <v>73</v>
          </cell>
          <cell r="D2319">
            <v>19092</v>
          </cell>
          <cell r="E2319">
            <v>0.16</v>
          </cell>
          <cell r="F2319">
            <v>22147</v>
          </cell>
          <cell r="G2319" t="str">
            <v>LAKESHORE</v>
          </cell>
        </row>
        <row r="2320">
          <cell r="A2320" t="str">
            <v>LA153</v>
          </cell>
          <cell r="B2320" t="str">
            <v>Lakeshore First Trike</v>
          </cell>
          <cell r="C2320">
            <v>73</v>
          </cell>
          <cell r="D2320">
            <v>44844</v>
          </cell>
          <cell r="E2320">
            <v>0.16</v>
          </cell>
          <cell r="F2320">
            <v>52019</v>
          </cell>
          <cell r="G2320" t="str">
            <v>LAKESHORE</v>
          </cell>
        </row>
        <row r="2321">
          <cell r="A2321" t="str">
            <v>LA154</v>
          </cell>
          <cell r="B2321" t="str">
            <v>Lakeshore School Trike</v>
          </cell>
          <cell r="C2321">
            <v>73</v>
          </cell>
          <cell r="D2321">
            <v>51859</v>
          </cell>
          <cell r="E2321">
            <v>0.16</v>
          </cell>
          <cell r="F2321">
            <v>60156</v>
          </cell>
          <cell r="G2321" t="str">
            <v>LAKESHORE</v>
          </cell>
        </row>
        <row r="2322">
          <cell r="A2322" t="str">
            <v>LA155</v>
          </cell>
          <cell r="B2322" t="str">
            <v>Lakeshore Jumbo Trike</v>
          </cell>
          <cell r="C2322">
            <v>73</v>
          </cell>
          <cell r="D2322">
            <v>57217</v>
          </cell>
          <cell r="E2322">
            <v>0.16</v>
          </cell>
          <cell r="F2322">
            <v>66372</v>
          </cell>
          <cell r="G2322" t="str">
            <v>LAKESHORE</v>
          </cell>
        </row>
        <row r="2323">
          <cell r="A2323" t="str">
            <v>LA157</v>
          </cell>
          <cell r="B2323" t="str">
            <v>Lakeshore Taxi-Trike</v>
          </cell>
          <cell r="C2323">
            <v>73</v>
          </cell>
          <cell r="D2323">
            <v>82732</v>
          </cell>
          <cell r="E2323">
            <v>0.16</v>
          </cell>
          <cell r="F2323">
            <v>95969</v>
          </cell>
          <cell r="G2323" t="str">
            <v>LAKESHORE</v>
          </cell>
        </row>
        <row r="2324">
          <cell r="A2324" t="str">
            <v>PP269</v>
          </cell>
          <cell r="B2324" t="str">
            <v>Washable Sensory Beads</v>
          </cell>
          <cell r="C2324">
            <v>74</v>
          </cell>
          <cell r="D2324">
            <v>11810</v>
          </cell>
          <cell r="E2324">
            <v>0.16</v>
          </cell>
          <cell r="F2324">
            <v>13700</v>
          </cell>
          <cell r="G2324" t="str">
            <v>LAKESHORE</v>
          </cell>
        </row>
        <row r="2325">
          <cell r="A2325" t="str">
            <v>PP270</v>
          </cell>
          <cell r="B2325" t="str">
            <v>Washable Sensory Balls</v>
          </cell>
          <cell r="C2325">
            <v>74</v>
          </cell>
          <cell r="D2325">
            <v>12580</v>
          </cell>
          <cell r="E2325">
            <v>0.16</v>
          </cell>
          <cell r="F2325">
            <v>14593</v>
          </cell>
          <cell r="G2325" t="str">
            <v>LAKESHORE</v>
          </cell>
        </row>
        <row r="2326">
          <cell r="A2326" t="str">
            <v>PP273</v>
          </cell>
          <cell r="B2326" t="str">
            <v>Sensory Tubs - Set of 3</v>
          </cell>
          <cell r="C2326">
            <v>74</v>
          </cell>
          <cell r="D2326">
            <v>5802</v>
          </cell>
          <cell r="E2326">
            <v>0.16</v>
          </cell>
          <cell r="F2326">
            <v>6730</v>
          </cell>
          <cell r="G2326" t="str">
            <v>LAKESHORE</v>
          </cell>
        </row>
        <row r="2327">
          <cell r="A2327" t="str">
            <v>PP385X</v>
          </cell>
          <cell r="B2327" t="str">
            <v>Washable Sensory Play Materials - Complete Set</v>
          </cell>
          <cell r="C2327">
            <v>74</v>
          </cell>
          <cell r="D2327">
            <v>33892</v>
          </cell>
          <cell r="E2327">
            <v>0.16</v>
          </cell>
          <cell r="F2327">
            <v>39315</v>
          </cell>
          <cell r="G2327" t="str">
            <v>LAKESHORE</v>
          </cell>
        </row>
        <row r="2328">
          <cell r="A2328" t="str">
            <v>PP386</v>
          </cell>
          <cell r="B2328" t="str">
            <v>Washable Sensory Noodles</v>
          </cell>
          <cell r="C2328">
            <v>74</v>
          </cell>
          <cell r="D2328">
            <v>9798</v>
          </cell>
          <cell r="E2328">
            <v>0.16</v>
          </cell>
          <cell r="F2328">
            <v>11366</v>
          </cell>
          <cell r="G2328" t="str">
            <v>LAKESHORE</v>
          </cell>
        </row>
        <row r="2329">
          <cell r="A2329" t="str">
            <v>PP504</v>
          </cell>
          <cell r="B2329" t="str">
            <v>Gel-Bead Sensory Shapes - Set of 8</v>
          </cell>
          <cell r="C2329">
            <v>74</v>
          </cell>
          <cell r="D2329">
            <v>4061</v>
          </cell>
          <cell r="E2329">
            <v>0.16</v>
          </cell>
          <cell r="F2329">
            <v>4711</v>
          </cell>
          <cell r="G2329" t="str">
            <v>LAKESHORE</v>
          </cell>
        </row>
        <row r="2330">
          <cell r="A2330" t="str">
            <v>SE120</v>
          </cell>
          <cell r="B2330" t="str">
            <v>Swirling Glitter Sensory Balls</v>
          </cell>
          <cell r="C2330">
            <v>74</v>
          </cell>
          <cell r="D2330">
            <v>5506</v>
          </cell>
          <cell r="E2330">
            <v>0.16</v>
          </cell>
          <cell r="F2330">
            <v>6387</v>
          </cell>
          <cell r="G2330" t="str">
            <v>LAKESHORE</v>
          </cell>
        </row>
        <row r="2331">
          <cell r="A2331" t="str">
            <v>SE731</v>
          </cell>
          <cell r="B2331" t="str">
            <v>Sensory Rings</v>
          </cell>
          <cell r="C2331">
            <v>74</v>
          </cell>
          <cell r="D2331">
            <v>3019</v>
          </cell>
          <cell r="E2331">
            <v>0.16</v>
          </cell>
          <cell r="F2331">
            <v>3502</v>
          </cell>
          <cell r="G2331" t="str">
            <v>LAKESHORE</v>
          </cell>
        </row>
        <row r="2332">
          <cell r="A2332" t="str">
            <v>VR154</v>
          </cell>
          <cell r="B2332" t="str">
            <v>Squish &amp; Squeeze Sensory Beads</v>
          </cell>
          <cell r="C2332">
            <v>74</v>
          </cell>
          <cell r="D2332">
            <v>3611</v>
          </cell>
          <cell r="E2332">
            <v>0.16</v>
          </cell>
          <cell r="F2332">
            <v>4189</v>
          </cell>
          <cell r="G2332" t="str">
            <v>LAKESHORE</v>
          </cell>
        </row>
        <row r="2333">
          <cell r="A2333" t="str">
            <v>WD311</v>
          </cell>
          <cell r="B2333" t="str">
            <v>Wonder Wands</v>
          </cell>
          <cell r="C2333">
            <v>74</v>
          </cell>
          <cell r="D2333">
            <v>5594</v>
          </cell>
          <cell r="E2333">
            <v>0.16</v>
          </cell>
          <cell r="F2333">
            <v>6489</v>
          </cell>
          <cell r="G2333" t="str">
            <v>LAKESHORE</v>
          </cell>
        </row>
        <row r="2334">
          <cell r="A2334" t="str">
            <v>LL509X</v>
          </cell>
          <cell r="B2334" t="str">
            <v>Light Table Sensory Play Materials - Complete Set</v>
          </cell>
          <cell r="C2334">
            <v>75</v>
          </cell>
          <cell r="D2334">
            <v>27972</v>
          </cell>
          <cell r="E2334">
            <v>0.16</v>
          </cell>
          <cell r="F2334">
            <v>32448</v>
          </cell>
          <cell r="G2334" t="str">
            <v>LAKESHORE</v>
          </cell>
        </row>
        <row r="2335">
          <cell r="A2335" t="str">
            <v>LL539</v>
          </cell>
          <cell r="B2335" t="str">
            <v>Translucent Sensory Balls</v>
          </cell>
          <cell r="C2335">
            <v>75</v>
          </cell>
          <cell r="D2335">
            <v>10478</v>
          </cell>
          <cell r="E2335">
            <v>0.16</v>
          </cell>
          <cell r="F2335">
            <v>12154</v>
          </cell>
          <cell r="G2335" t="str">
            <v>LAKESHORE</v>
          </cell>
        </row>
        <row r="2336">
          <cell r="A2336" t="str">
            <v>LL540</v>
          </cell>
          <cell r="B2336" t="str">
            <v>Translucent Sensory Rings</v>
          </cell>
          <cell r="C2336">
            <v>75</v>
          </cell>
          <cell r="D2336">
            <v>9990</v>
          </cell>
          <cell r="E2336">
            <v>0.16</v>
          </cell>
          <cell r="F2336">
            <v>11588</v>
          </cell>
          <cell r="G2336" t="str">
            <v>LAKESHORE</v>
          </cell>
        </row>
        <row r="2337">
          <cell r="A2337" t="str">
            <v>LL541</v>
          </cell>
          <cell r="B2337" t="str">
            <v>Translucent Sensory Beads</v>
          </cell>
          <cell r="C2337">
            <v>75</v>
          </cell>
          <cell r="D2337">
            <v>8495</v>
          </cell>
          <cell r="E2337">
            <v>0.16</v>
          </cell>
          <cell r="F2337">
            <v>9854</v>
          </cell>
          <cell r="G2337" t="str">
            <v>LAKESHORE</v>
          </cell>
        </row>
        <row r="2338">
          <cell r="A2338" t="str">
            <v>LL581</v>
          </cell>
          <cell r="B2338" t="str">
            <v>Light Table Sensory Tray</v>
          </cell>
          <cell r="C2338">
            <v>75</v>
          </cell>
          <cell r="D2338">
            <v>16546</v>
          </cell>
          <cell r="E2338">
            <v>0.16</v>
          </cell>
          <cell r="F2338">
            <v>19193</v>
          </cell>
          <cell r="G2338" t="str">
            <v>LAKESHORE</v>
          </cell>
        </row>
        <row r="2339">
          <cell r="A2339" t="str">
            <v>PP670</v>
          </cell>
          <cell r="B2339" t="str">
            <v>Foam Sensory Paint - Set of 5</v>
          </cell>
          <cell r="C2339">
            <v>75</v>
          </cell>
          <cell r="D2339">
            <v>5816</v>
          </cell>
          <cell r="E2339">
            <v>0.16</v>
          </cell>
          <cell r="F2339">
            <v>6747</v>
          </cell>
          <cell r="G2339" t="str">
            <v>LAKESHORE</v>
          </cell>
        </row>
        <row r="2340">
          <cell r="A2340" t="str">
            <v>SE213</v>
          </cell>
          <cell r="B2340" t="str">
            <v>Silly Shapes Sensory Mats</v>
          </cell>
          <cell r="C2340">
            <v>75</v>
          </cell>
          <cell r="D2340">
            <v>11855</v>
          </cell>
          <cell r="E2340">
            <v>0.16</v>
          </cell>
          <cell r="F2340">
            <v>13752</v>
          </cell>
          <cell r="G2340" t="str">
            <v>LAKESHORE</v>
          </cell>
        </row>
        <row r="2341">
          <cell r="A2341" t="str">
            <v>SE997</v>
          </cell>
          <cell r="B2341" t="str">
            <v>Magic Water Marbles - Clear</v>
          </cell>
          <cell r="C2341">
            <v>75</v>
          </cell>
          <cell r="D2341">
            <v>3253</v>
          </cell>
          <cell r="E2341">
            <v>0.16</v>
          </cell>
          <cell r="F2341">
            <v>3773</v>
          </cell>
          <cell r="G2341" t="str">
            <v>LAKESHORE</v>
          </cell>
        </row>
        <row r="2342">
          <cell r="A2342" t="str">
            <v>SE998</v>
          </cell>
          <cell r="B2342" t="str">
            <v>Magic Water Marbles - Multicolor</v>
          </cell>
          <cell r="C2342">
            <v>75</v>
          </cell>
          <cell r="D2342">
            <v>3253</v>
          </cell>
          <cell r="E2342">
            <v>0.16</v>
          </cell>
          <cell r="F2342">
            <v>3773</v>
          </cell>
          <cell r="G2342" t="str">
            <v>LAKESHORE</v>
          </cell>
        </row>
        <row r="2343">
          <cell r="A2343" t="str">
            <v>TS821</v>
          </cell>
          <cell r="B2343" t="str">
            <v>Theraputty® - Extra Soft</v>
          </cell>
          <cell r="C2343">
            <v>75</v>
          </cell>
          <cell r="D2343">
            <v>6157</v>
          </cell>
          <cell r="E2343">
            <v>0.16</v>
          </cell>
          <cell r="F2343">
            <v>7142</v>
          </cell>
          <cell r="G2343" t="str">
            <v>LAKESHORE</v>
          </cell>
        </row>
        <row r="2344">
          <cell r="A2344" t="str">
            <v>TS822</v>
          </cell>
          <cell r="B2344" t="str">
            <v>Theraputty® - Soft</v>
          </cell>
          <cell r="C2344">
            <v>75</v>
          </cell>
          <cell r="D2344">
            <v>6157</v>
          </cell>
          <cell r="E2344">
            <v>0.16</v>
          </cell>
          <cell r="F2344">
            <v>7142</v>
          </cell>
          <cell r="G2344" t="str">
            <v>LAKESHORE</v>
          </cell>
        </row>
        <row r="2345">
          <cell r="A2345" t="str">
            <v>TS823</v>
          </cell>
          <cell r="B2345" t="str">
            <v>Theraputty® - Medium</v>
          </cell>
          <cell r="C2345">
            <v>75</v>
          </cell>
          <cell r="D2345">
            <v>6157</v>
          </cell>
          <cell r="E2345">
            <v>0.16</v>
          </cell>
          <cell r="F2345">
            <v>7142</v>
          </cell>
          <cell r="G2345" t="str">
            <v>LAKESHORE</v>
          </cell>
        </row>
        <row r="2346">
          <cell r="A2346" t="str">
            <v>CA201</v>
          </cell>
          <cell r="B2346" t="str">
            <v>Cuddly Puppy Weighted Shoulder Wrap</v>
          </cell>
          <cell r="C2346">
            <v>76</v>
          </cell>
          <cell r="D2346">
            <v>9413</v>
          </cell>
          <cell r="E2346">
            <v>0.16</v>
          </cell>
          <cell r="F2346">
            <v>10919</v>
          </cell>
          <cell r="G2346" t="str">
            <v>LAKESHORE</v>
          </cell>
        </row>
        <row r="2347">
          <cell r="A2347" t="str">
            <v>CA202</v>
          </cell>
          <cell r="B2347" t="str">
            <v>Cuddly Puppy Weighted Lap Pad</v>
          </cell>
          <cell r="C2347">
            <v>76</v>
          </cell>
          <cell r="D2347">
            <v>11781</v>
          </cell>
          <cell r="E2347">
            <v>0.16</v>
          </cell>
          <cell r="F2347">
            <v>13666</v>
          </cell>
          <cell r="G2347" t="str">
            <v>LAKESHORE</v>
          </cell>
        </row>
        <row r="2348">
          <cell r="A2348" t="str">
            <v>CA312</v>
          </cell>
          <cell r="B2348" t="str">
            <v>Calming Cuddle Ball</v>
          </cell>
          <cell r="C2348">
            <v>76</v>
          </cell>
          <cell r="D2348">
            <v>7045</v>
          </cell>
          <cell r="E2348">
            <v>0.16</v>
          </cell>
          <cell r="F2348">
            <v>8172</v>
          </cell>
          <cell r="G2348" t="str">
            <v>LAKESHORE</v>
          </cell>
        </row>
        <row r="2349">
          <cell r="A2349" t="str">
            <v>LE284</v>
          </cell>
          <cell r="B2349" t="str">
            <v>Tap &amp; Play Color-Changing Light Center</v>
          </cell>
          <cell r="C2349">
            <v>76</v>
          </cell>
          <cell r="D2349">
            <v>27262</v>
          </cell>
          <cell r="E2349">
            <v>0.16</v>
          </cell>
          <cell r="F2349">
            <v>31624</v>
          </cell>
          <cell r="G2349" t="str">
            <v>LAKESHORE</v>
          </cell>
        </row>
        <row r="2350">
          <cell r="A2350" t="str">
            <v>SE201</v>
          </cell>
          <cell r="B2350" t="str">
            <v>Kinetic Sensory Sand - 2.2-Pound Bag</v>
          </cell>
          <cell r="C2350">
            <v>76</v>
          </cell>
          <cell r="D2350">
            <v>3522</v>
          </cell>
          <cell r="E2350">
            <v>0.16</v>
          </cell>
          <cell r="F2350">
            <v>4086</v>
          </cell>
          <cell r="G2350" t="str">
            <v>LAKESHORE</v>
          </cell>
        </row>
        <row r="2351">
          <cell r="A2351" t="str">
            <v>SE202</v>
          </cell>
          <cell r="B2351" t="str">
            <v>Kinetic Sensory Sand - 11-Pound Bag</v>
          </cell>
          <cell r="C2351">
            <v>76</v>
          </cell>
          <cell r="D2351">
            <v>11810</v>
          </cell>
          <cell r="E2351">
            <v>0.16</v>
          </cell>
          <cell r="F2351">
            <v>13700</v>
          </cell>
          <cell r="G2351" t="str">
            <v>LAKESHORE</v>
          </cell>
        </row>
        <row r="2352">
          <cell r="A2352" t="str">
            <v>SE581</v>
          </cell>
          <cell r="B2352" t="str">
            <v>Rainbow Liquid Sensory Viewers</v>
          </cell>
          <cell r="C2352">
            <v>76</v>
          </cell>
          <cell r="D2352">
            <v>6719</v>
          </cell>
          <cell r="E2352">
            <v>0.16</v>
          </cell>
          <cell r="F2352">
            <v>7794</v>
          </cell>
          <cell r="G2352" t="str">
            <v>LAKESHORE</v>
          </cell>
        </row>
        <row r="2353">
          <cell r="A2353" t="str">
            <v>TT578BU</v>
          </cell>
          <cell r="B2353" t="str">
            <v>Mold &amp; Play Sensory Sand - Blue</v>
          </cell>
          <cell r="C2353">
            <v>76</v>
          </cell>
          <cell r="D2353">
            <v>5950</v>
          </cell>
          <cell r="E2353">
            <v>0.16</v>
          </cell>
          <cell r="F2353">
            <v>6902</v>
          </cell>
          <cell r="G2353" t="str">
            <v>LAKESHORE</v>
          </cell>
        </row>
        <row r="2354">
          <cell r="A2354" t="str">
            <v>TT578GR</v>
          </cell>
          <cell r="B2354" t="str">
            <v>Mold &amp; Play Sensory Sand - Green</v>
          </cell>
          <cell r="C2354">
            <v>76</v>
          </cell>
          <cell r="D2354">
            <v>5950</v>
          </cell>
          <cell r="E2354">
            <v>0.16</v>
          </cell>
          <cell r="F2354">
            <v>6902</v>
          </cell>
          <cell r="G2354" t="str">
            <v>LAKESHORE</v>
          </cell>
        </row>
        <row r="2355">
          <cell r="A2355" t="str">
            <v>TT578GR</v>
          </cell>
          <cell r="B2355" t="str">
            <v>Mold &amp; Play Sensory Sand - Green</v>
          </cell>
          <cell r="C2355">
            <v>76</v>
          </cell>
          <cell r="D2355">
            <v>5950</v>
          </cell>
          <cell r="E2355">
            <v>0.16</v>
          </cell>
          <cell r="F2355">
            <v>6902</v>
          </cell>
          <cell r="G2355" t="str">
            <v>LAKESHORE</v>
          </cell>
        </row>
        <row r="2356">
          <cell r="A2356" t="str">
            <v>TT578PN</v>
          </cell>
          <cell r="B2356" t="str">
            <v>Mold &amp; Play Sensory Sand - Pink</v>
          </cell>
          <cell r="C2356">
            <v>76</v>
          </cell>
          <cell r="D2356">
            <v>5950</v>
          </cell>
          <cell r="E2356">
            <v>0.16</v>
          </cell>
          <cell r="F2356">
            <v>6902</v>
          </cell>
          <cell r="G2356" t="str">
            <v>LAKESHORE</v>
          </cell>
        </row>
        <row r="2357">
          <cell r="A2357" t="str">
            <v>TT578VT</v>
          </cell>
          <cell r="B2357" t="str">
            <v>Mold &amp; Play Sensory Sand - Violet</v>
          </cell>
          <cell r="C2357">
            <v>76</v>
          </cell>
          <cell r="D2357">
            <v>5950</v>
          </cell>
          <cell r="E2357">
            <v>0.16</v>
          </cell>
          <cell r="F2357">
            <v>6902</v>
          </cell>
          <cell r="G2357" t="str">
            <v>LAKESHORE</v>
          </cell>
        </row>
        <row r="2358">
          <cell r="A2358" t="str">
            <v>TT578VT</v>
          </cell>
          <cell r="B2358" t="str">
            <v>Mold &amp; Play Sensory Sand - Violet</v>
          </cell>
          <cell r="C2358">
            <v>76</v>
          </cell>
          <cell r="D2358">
            <v>5950</v>
          </cell>
          <cell r="E2358">
            <v>0.16</v>
          </cell>
          <cell r="F2358">
            <v>6902</v>
          </cell>
          <cell r="G2358" t="str">
            <v>LAKESHORE</v>
          </cell>
        </row>
        <row r="2359">
          <cell r="A2359" t="str">
            <v>AA480</v>
          </cell>
          <cell r="B2359" t="str">
            <v>Washable Tactile Pillows</v>
          </cell>
          <cell r="C2359">
            <v>77</v>
          </cell>
          <cell r="D2359">
            <v>13690</v>
          </cell>
          <cell r="E2359">
            <v>0.16</v>
          </cell>
          <cell r="F2359">
            <v>15880</v>
          </cell>
          <cell r="G2359" t="str">
            <v>LAKESHORE</v>
          </cell>
        </row>
        <row r="2360">
          <cell r="A2360" t="str">
            <v>LC449BU</v>
          </cell>
          <cell r="B2360" t="str">
            <v>Wobble Cushion - Blue</v>
          </cell>
          <cell r="C2360">
            <v>77</v>
          </cell>
          <cell r="D2360">
            <v>3759</v>
          </cell>
          <cell r="E2360">
            <v>0.16</v>
          </cell>
          <cell r="F2360">
            <v>4360</v>
          </cell>
          <cell r="G2360" t="str">
            <v>LAKESHORE</v>
          </cell>
        </row>
        <row r="2361">
          <cell r="A2361" t="str">
            <v>LC449GR</v>
          </cell>
          <cell r="B2361" t="str">
            <v>Wobble Cushion - Green</v>
          </cell>
          <cell r="C2361">
            <v>77</v>
          </cell>
          <cell r="D2361">
            <v>3759</v>
          </cell>
          <cell r="E2361">
            <v>0.16</v>
          </cell>
          <cell r="F2361">
            <v>4360</v>
          </cell>
          <cell r="G2361" t="str">
            <v>LAKESHORE</v>
          </cell>
        </row>
        <row r="2362">
          <cell r="A2362" t="str">
            <v>LC449RD</v>
          </cell>
          <cell r="B2362" t="str">
            <v>Wobble Cushion - Red</v>
          </cell>
          <cell r="C2362">
            <v>77</v>
          </cell>
          <cell r="D2362">
            <v>3759</v>
          </cell>
          <cell r="E2362">
            <v>0.16</v>
          </cell>
          <cell r="F2362">
            <v>4360</v>
          </cell>
          <cell r="G2362" t="str">
            <v>LAKESHORE</v>
          </cell>
        </row>
        <row r="2363">
          <cell r="A2363" t="str">
            <v>PP716</v>
          </cell>
          <cell r="B2363" t="str">
            <v>Tilt &amp; Turn Liquid Sensory Windows</v>
          </cell>
          <cell r="C2363">
            <v>77</v>
          </cell>
          <cell r="D2363">
            <v>10330</v>
          </cell>
          <cell r="E2363">
            <v>0.16</v>
          </cell>
          <cell r="F2363">
            <v>11983</v>
          </cell>
          <cell r="G2363" t="str">
            <v>LAKESHORE</v>
          </cell>
        </row>
        <row r="2364">
          <cell r="A2364" t="str">
            <v>SE401</v>
          </cell>
          <cell r="B2364" t="str">
            <v>Liquid Floor Tiles</v>
          </cell>
          <cell r="C2364">
            <v>77</v>
          </cell>
          <cell r="D2364">
            <v>32974</v>
          </cell>
          <cell r="E2364">
            <v>0.16</v>
          </cell>
          <cell r="F2364">
            <v>38250</v>
          </cell>
          <cell r="G2364" t="str">
            <v>LAKESHORE</v>
          </cell>
        </row>
        <row r="2365">
          <cell r="A2365" t="str">
            <v>SE741</v>
          </cell>
          <cell r="B2365" t="str">
            <v>Tactile Liquid Letters</v>
          </cell>
          <cell r="C2365">
            <v>77</v>
          </cell>
          <cell r="D2365">
            <v>10715</v>
          </cell>
          <cell r="E2365">
            <v>0.16</v>
          </cell>
          <cell r="F2365">
            <v>12429</v>
          </cell>
          <cell r="G2365" t="str">
            <v>LAKESHORE</v>
          </cell>
        </row>
        <row r="2366">
          <cell r="A2366" t="str">
            <v>AA826</v>
          </cell>
          <cell r="B2366" t="str">
            <v>Alphabet Sounds Picture Puzzles</v>
          </cell>
          <cell r="C2366">
            <v>78</v>
          </cell>
          <cell r="D2366">
            <v>23532</v>
          </cell>
          <cell r="E2366">
            <v>0.16</v>
          </cell>
          <cell r="F2366">
            <v>27297</v>
          </cell>
          <cell r="G2366" t="str">
            <v>LAKESHORE</v>
          </cell>
        </row>
        <row r="2367">
          <cell r="A2367" t="str">
            <v>FF520</v>
          </cell>
          <cell r="B2367" t="str">
            <v>Learn to Count! Picture Puzzles</v>
          </cell>
          <cell r="C2367">
            <v>78</v>
          </cell>
          <cell r="D2367">
            <v>14593</v>
          </cell>
          <cell r="E2367">
            <v>0.16</v>
          </cell>
          <cell r="F2367">
            <v>16928</v>
          </cell>
          <cell r="G2367" t="str">
            <v>LAKESHORE</v>
          </cell>
        </row>
        <row r="2368">
          <cell r="A2368" t="str">
            <v>FK400</v>
          </cell>
          <cell r="B2368" t="str">
            <v>Chunky Learning Puzzles</v>
          </cell>
          <cell r="C2368">
            <v>78</v>
          </cell>
          <cell r="D2368">
            <v>13054</v>
          </cell>
          <cell r="E2368">
            <v>0.16</v>
          </cell>
          <cell r="F2368">
            <v>15143</v>
          </cell>
          <cell r="G2368" t="str">
            <v>LAKESHORE</v>
          </cell>
        </row>
        <row r="2369">
          <cell r="A2369" t="str">
            <v>LA859</v>
          </cell>
          <cell r="B2369" t="str">
            <v>Alphabet Puzzles Storage Rack</v>
          </cell>
          <cell r="C2369">
            <v>78</v>
          </cell>
          <cell r="D2369">
            <v>7666</v>
          </cell>
          <cell r="E2369">
            <v>0.16</v>
          </cell>
          <cell r="F2369">
            <v>8893</v>
          </cell>
          <cell r="G2369" t="str">
            <v>LAKESHORE</v>
          </cell>
        </row>
        <row r="2370">
          <cell r="A2370" t="str">
            <v>TW225</v>
          </cell>
          <cell r="B2370" t="str">
            <v>Beginner’s Peg Puzzle Set</v>
          </cell>
          <cell r="C2370">
            <v>78</v>
          </cell>
          <cell r="D2370">
            <v>9502</v>
          </cell>
          <cell r="E2370">
            <v>0.16</v>
          </cell>
          <cell r="F2370">
            <v>11022</v>
          </cell>
          <cell r="G2370" t="str">
            <v>LAKESHORE</v>
          </cell>
        </row>
        <row r="2371">
          <cell r="A2371" t="str">
            <v>FT824</v>
          </cell>
          <cell r="B2371" t="str">
            <v>Puzzle Storage Case</v>
          </cell>
          <cell r="C2371">
            <v>79</v>
          </cell>
          <cell r="D2371">
            <v>9442</v>
          </cell>
          <cell r="E2371">
            <v>0.16</v>
          </cell>
          <cell r="F2371">
            <v>10953</v>
          </cell>
          <cell r="G2371" t="str">
            <v>LAKESHORE</v>
          </cell>
        </row>
        <row r="2372">
          <cell r="A2372" t="str">
            <v>LA649</v>
          </cell>
          <cell r="B2372" t="str">
            <v>Lakeshore Puzzle Rack</v>
          </cell>
          <cell r="C2372">
            <v>79</v>
          </cell>
          <cell r="D2372">
            <v>2575</v>
          </cell>
          <cell r="E2372">
            <v>0.16</v>
          </cell>
          <cell r="F2372">
            <v>2987</v>
          </cell>
          <cell r="G2372" t="str">
            <v>LAKESHORE</v>
          </cell>
        </row>
        <row r="2373">
          <cell r="A2373" t="str">
            <v>PP190</v>
          </cell>
          <cell r="B2373" t="str">
            <v>Lakeshore Preschool Puzzle Library with Rack</v>
          </cell>
          <cell r="C2373">
            <v>79</v>
          </cell>
          <cell r="D2373">
            <v>49343</v>
          </cell>
          <cell r="E2373">
            <v>0.16</v>
          </cell>
          <cell r="F2373">
            <v>57238</v>
          </cell>
          <cell r="G2373" t="str">
            <v>LAKESHORE</v>
          </cell>
        </row>
        <row r="2374">
          <cell r="A2374" t="str">
            <v>PP191</v>
          </cell>
          <cell r="B2374" t="str">
            <v>Three Bears Puzzle</v>
          </cell>
          <cell r="C2374">
            <v>79</v>
          </cell>
          <cell r="D2374">
            <v>2045</v>
          </cell>
          <cell r="E2374">
            <v>0.16</v>
          </cell>
          <cell r="F2374">
            <v>2372</v>
          </cell>
          <cell r="G2374" t="str">
            <v>LAKESHORE</v>
          </cell>
        </row>
        <row r="2375">
          <cell r="A2375" t="str">
            <v>PP192</v>
          </cell>
          <cell r="B2375" t="str">
            <v>Colors Puzzle</v>
          </cell>
          <cell r="C2375">
            <v>79</v>
          </cell>
          <cell r="D2375">
            <v>2045</v>
          </cell>
          <cell r="E2375">
            <v>0.16</v>
          </cell>
          <cell r="F2375">
            <v>2372</v>
          </cell>
          <cell r="G2375" t="str">
            <v>LAKESHORE</v>
          </cell>
        </row>
        <row r="2376">
          <cell r="A2376" t="str">
            <v>PP193</v>
          </cell>
          <cell r="B2376" t="str">
            <v>Three Little Pigs Puzzle</v>
          </cell>
          <cell r="C2376">
            <v>79</v>
          </cell>
          <cell r="D2376">
            <v>2045</v>
          </cell>
          <cell r="E2376">
            <v>0.16</v>
          </cell>
          <cell r="F2376">
            <v>2372</v>
          </cell>
          <cell r="G2376" t="str">
            <v>LAKESHORE</v>
          </cell>
        </row>
        <row r="2377">
          <cell r="A2377" t="str">
            <v>PP194</v>
          </cell>
          <cell r="B2377" t="str">
            <v>Wild Animals Puzzle</v>
          </cell>
          <cell r="C2377">
            <v>79</v>
          </cell>
          <cell r="D2377">
            <v>2045</v>
          </cell>
          <cell r="E2377">
            <v>0.16</v>
          </cell>
          <cell r="F2377">
            <v>2372</v>
          </cell>
          <cell r="G2377" t="str">
            <v>LAKESHORE</v>
          </cell>
        </row>
        <row r="2378">
          <cell r="A2378" t="str">
            <v>PP195</v>
          </cell>
          <cell r="B2378" t="str">
            <v>Farm Animals Puzzle</v>
          </cell>
          <cell r="C2378">
            <v>79</v>
          </cell>
          <cell r="D2378">
            <v>2045</v>
          </cell>
          <cell r="E2378">
            <v>0.16</v>
          </cell>
          <cell r="F2378">
            <v>2372</v>
          </cell>
          <cell r="G2378" t="str">
            <v>LAKESHORE</v>
          </cell>
        </row>
        <row r="2379">
          <cell r="A2379" t="str">
            <v>PP196</v>
          </cell>
          <cell r="B2379" t="str">
            <v>Bugs Puzzle</v>
          </cell>
          <cell r="C2379">
            <v>79</v>
          </cell>
          <cell r="D2379">
            <v>2045</v>
          </cell>
          <cell r="E2379">
            <v>0.16</v>
          </cell>
          <cell r="F2379">
            <v>2372</v>
          </cell>
          <cell r="G2379" t="str">
            <v>LAKESHORE</v>
          </cell>
        </row>
        <row r="2380">
          <cell r="A2380" t="str">
            <v>PP197</v>
          </cell>
          <cell r="B2380" t="str">
            <v>Sea Life Puzzle</v>
          </cell>
          <cell r="C2380">
            <v>79</v>
          </cell>
          <cell r="D2380">
            <v>2045</v>
          </cell>
          <cell r="E2380">
            <v>0.16</v>
          </cell>
          <cell r="F2380">
            <v>2372</v>
          </cell>
          <cell r="G2380" t="str">
            <v>LAKESHORE</v>
          </cell>
        </row>
        <row r="2381">
          <cell r="A2381" t="str">
            <v>PP198</v>
          </cell>
          <cell r="B2381" t="str">
            <v>Butterfly Puzzle</v>
          </cell>
          <cell r="C2381">
            <v>79</v>
          </cell>
          <cell r="D2381">
            <v>2045</v>
          </cell>
          <cell r="E2381">
            <v>0.16</v>
          </cell>
          <cell r="F2381">
            <v>2372</v>
          </cell>
          <cell r="G2381" t="str">
            <v>LAKESHORE</v>
          </cell>
        </row>
        <row r="2382">
          <cell r="A2382" t="str">
            <v>PP199</v>
          </cell>
          <cell r="B2382" t="str">
            <v>Airplane Puzzle</v>
          </cell>
          <cell r="C2382">
            <v>79</v>
          </cell>
          <cell r="D2382">
            <v>2045</v>
          </cell>
          <cell r="E2382">
            <v>0.16</v>
          </cell>
          <cell r="F2382">
            <v>2372</v>
          </cell>
          <cell r="G2382" t="str">
            <v>LAKESHORE</v>
          </cell>
        </row>
        <row r="2383">
          <cell r="A2383" t="str">
            <v>PP200</v>
          </cell>
          <cell r="B2383" t="str">
            <v>Train Puzzle</v>
          </cell>
          <cell r="C2383">
            <v>79</v>
          </cell>
          <cell r="D2383">
            <v>2045</v>
          </cell>
          <cell r="E2383">
            <v>0.16</v>
          </cell>
          <cell r="F2383">
            <v>2372</v>
          </cell>
          <cell r="G2383" t="str">
            <v>LAKESHORE</v>
          </cell>
        </row>
        <row r="2384">
          <cell r="A2384" t="str">
            <v>PP201</v>
          </cell>
          <cell r="B2384" t="str">
            <v>Dinosaurs Puzzle</v>
          </cell>
          <cell r="C2384">
            <v>79</v>
          </cell>
          <cell r="D2384">
            <v>2045</v>
          </cell>
          <cell r="E2384">
            <v>0.16</v>
          </cell>
          <cell r="F2384">
            <v>2372</v>
          </cell>
          <cell r="G2384" t="str">
            <v>LAKESHORE</v>
          </cell>
        </row>
        <row r="2385">
          <cell r="A2385" t="str">
            <v>PP202</v>
          </cell>
          <cell r="B2385" t="str">
            <v>Castle Puzzle</v>
          </cell>
          <cell r="C2385">
            <v>79</v>
          </cell>
          <cell r="D2385">
            <v>2045</v>
          </cell>
          <cell r="E2385">
            <v>0.16</v>
          </cell>
          <cell r="F2385">
            <v>2372</v>
          </cell>
          <cell r="G2385" t="str">
            <v>LAKESHORE</v>
          </cell>
        </row>
        <row r="2386">
          <cell r="A2386" t="str">
            <v>PP203</v>
          </cell>
          <cell r="B2386" t="str">
            <v>Shapes Puzzle</v>
          </cell>
          <cell r="C2386">
            <v>79</v>
          </cell>
          <cell r="D2386">
            <v>2045</v>
          </cell>
          <cell r="E2386">
            <v>0.16</v>
          </cell>
          <cell r="F2386">
            <v>2372</v>
          </cell>
          <cell r="G2386" t="str">
            <v>LAKESHORE</v>
          </cell>
        </row>
        <row r="2387">
          <cell r="A2387" t="str">
            <v>PP204</v>
          </cell>
          <cell r="B2387" t="str">
            <v>Community Helpers Puzzle</v>
          </cell>
          <cell r="C2387">
            <v>79</v>
          </cell>
          <cell r="D2387">
            <v>2045</v>
          </cell>
          <cell r="E2387">
            <v>0.16</v>
          </cell>
          <cell r="F2387">
            <v>2372</v>
          </cell>
          <cell r="G2387" t="str">
            <v>LAKESHORE</v>
          </cell>
        </row>
        <row r="2388">
          <cell r="A2388" t="str">
            <v>PP205</v>
          </cell>
          <cell r="B2388" t="str">
            <v>Transportation Puzzle</v>
          </cell>
          <cell r="C2388">
            <v>79</v>
          </cell>
          <cell r="D2388">
            <v>2045</v>
          </cell>
          <cell r="E2388">
            <v>0.16</v>
          </cell>
          <cell r="F2388">
            <v>2372</v>
          </cell>
          <cell r="G2388" t="str">
            <v>LAKESHORE</v>
          </cell>
        </row>
        <row r="2389">
          <cell r="A2389" t="str">
            <v>PP206</v>
          </cell>
          <cell r="B2389" t="str">
            <v>Space Puzzle</v>
          </cell>
          <cell r="C2389">
            <v>79</v>
          </cell>
          <cell r="D2389">
            <v>2045</v>
          </cell>
          <cell r="E2389">
            <v>0.16</v>
          </cell>
          <cell r="F2389">
            <v>2372</v>
          </cell>
          <cell r="G2389" t="str">
            <v>LAKESHORE</v>
          </cell>
        </row>
        <row r="2390">
          <cell r="A2390" t="str">
            <v>PP207</v>
          </cell>
          <cell r="B2390" t="str">
            <v>Fruit Puzzle</v>
          </cell>
          <cell r="C2390">
            <v>79</v>
          </cell>
          <cell r="D2390">
            <v>2045</v>
          </cell>
          <cell r="E2390">
            <v>0.16</v>
          </cell>
          <cell r="F2390">
            <v>2372</v>
          </cell>
          <cell r="G2390" t="str">
            <v>LAKESHORE</v>
          </cell>
        </row>
        <row r="2391">
          <cell r="A2391" t="str">
            <v>PP208</v>
          </cell>
          <cell r="B2391" t="str">
            <v>Vegetable Garden Puzzle</v>
          </cell>
          <cell r="C2391">
            <v>79</v>
          </cell>
          <cell r="D2391">
            <v>2045</v>
          </cell>
          <cell r="E2391">
            <v>0.16</v>
          </cell>
          <cell r="F2391">
            <v>2372</v>
          </cell>
          <cell r="G2391" t="str">
            <v>LAKESHORE</v>
          </cell>
        </row>
        <row r="2392">
          <cell r="A2392" t="str">
            <v>PP209</v>
          </cell>
          <cell r="B2392" t="str">
            <v>Boy and Girl Puzzle</v>
          </cell>
          <cell r="C2392">
            <v>79</v>
          </cell>
          <cell r="D2392">
            <v>2045</v>
          </cell>
          <cell r="E2392">
            <v>0.16</v>
          </cell>
          <cell r="F2392">
            <v>2372</v>
          </cell>
          <cell r="G2392" t="str">
            <v>LAKESHORE</v>
          </cell>
        </row>
        <row r="2393">
          <cell r="A2393" t="str">
            <v>PP210</v>
          </cell>
          <cell r="B2393" t="str">
            <v>Humpty Dumpty Puzzle</v>
          </cell>
          <cell r="C2393">
            <v>79</v>
          </cell>
          <cell r="D2393">
            <v>2045</v>
          </cell>
          <cell r="E2393">
            <v>0.16</v>
          </cell>
          <cell r="F2393">
            <v>2372</v>
          </cell>
          <cell r="G2393" t="str">
            <v>LAKESHORE</v>
          </cell>
        </row>
        <row r="2394">
          <cell r="A2394" t="str">
            <v>PP211</v>
          </cell>
          <cell r="B2394" t="str">
            <v>Pets Puzzle</v>
          </cell>
          <cell r="C2394">
            <v>79</v>
          </cell>
          <cell r="D2394">
            <v>2045</v>
          </cell>
          <cell r="E2394">
            <v>0.16</v>
          </cell>
          <cell r="F2394">
            <v>2372</v>
          </cell>
          <cell r="G2394" t="str">
            <v>LAKESHORE</v>
          </cell>
        </row>
        <row r="2395">
          <cell r="A2395" t="str">
            <v>PP212</v>
          </cell>
          <cell r="B2395" t="str">
            <v>Boat Puzzle</v>
          </cell>
          <cell r="C2395">
            <v>79</v>
          </cell>
          <cell r="D2395">
            <v>2045</v>
          </cell>
          <cell r="E2395">
            <v>0.16</v>
          </cell>
          <cell r="F2395">
            <v>2372</v>
          </cell>
          <cell r="G2395" t="str">
            <v>LAKESHORE</v>
          </cell>
        </row>
        <row r="2396">
          <cell r="A2396" t="str">
            <v>PP213</v>
          </cell>
          <cell r="B2396" t="str">
            <v>Three Billy Goats Gruff Puzzle</v>
          </cell>
          <cell r="C2396">
            <v>79</v>
          </cell>
          <cell r="D2396">
            <v>2045</v>
          </cell>
          <cell r="E2396">
            <v>0.16</v>
          </cell>
          <cell r="F2396">
            <v>2372</v>
          </cell>
          <cell r="G2396" t="str">
            <v>LAKESHORE</v>
          </cell>
        </row>
        <row r="2397">
          <cell r="A2397" t="str">
            <v>PP215</v>
          </cell>
          <cell r="B2397" t="str">
            <v>Hey Diddle Diddle Puzzle</v>
          </cell>
          <cell r="C2397">
            <v>79</v>
          </cell>
          <cell r="D2397">
            <v>2045</v>
          </cell>
          <cell r="E2397">
            <v>0.16</v>
          </cell>
          <cell r="F2397">
            <v>2372</v>
          </cell>
          <cell r="G2397" t="str">
            <v>LAKESHORE</v>
          </cell>
        </row>
        <row r="2398">
          <cell r="A2398" t="str">
            <v>PP217</v>
          </cell>
          <cell r="B2398" t="str">
            <v>Seasons and Weather Puzzle Set</v>
          </cell>
          <cell r="C2398">
            <v>79</v>
          </cell>
          <cell r="D2398">
            <v>7669</v>
          </cell>
          <cell r="E2398">
            <v>0.16</v>
          </cell>
          <cell r="F2398">
            <v>8896</v>
          </cell>
          <cell r="G2398" t="str">
            <v>LAKESHORE</v>
          </cell>
        </row>
        <row r="2399">
          <cell r="A2399" t="str">
            <v>FF431</v>
          </cell>
          <cell r="B2399" t="str">
            <v>Moods &amp; Emotions Puzzle Set</v>
          </cell>
          <cell r="C2399">
            <v>80</v>
          </cell>
          <cell r="D2399">
            <v>14386</v>
          </cell>
          <cell r="E2399">
            <v>0.16</v>
          </cell>
          <cell r="F2399">
            <v>16688</v>
          </cell>
          <cell r="G2399" t="str">
            <v>LAKESHORE</v>
          </cell>
        </row>
        <row r="2400">
          <cell r="A2400" t="str">
            <v>JJ309</v>
          </cell>
          <cell r="B2400" t="str">
            <v>Animals Up Close Puzzle Set</v>
          </cell>
          <cell r="C2400">
            <v>80</v>
          </cell>
          <cell r="D2400">
            <v>18470</v>
          </cell>
          <cell r="E2400">
            <v>0.16</v>
          </cell>
          <cell r="F2400">
            <v>21425</v>
          </cell>
          <cell r="G2400" t="str">
            <v>LAKESHORE</v>
          </cell>
        </row>
        <row r="2401">
          <cell r="A2401" t="str">
            <v>JJ972</v>
          </cell>
          <cell r="B2401" t="str">
            <v>Differing Abilities Puzzle Set</v>
          </cell>
          <cell r="C2401">
            <v>80</v>
          </cell>
          <cell r="D2401">
            <v>11218</v>
          </cell>
          <cell r="E2401">
            <v>0.16</v>
          </cell>
          <cell r="F2401">
            <v>13013</v>
          </cell>
          <cell r="G2401" t="str">
            <v>LAKESHORE</v>
          </cell>
        </row>
        <row r="2402">
          <cell r="A2402" t="str">
            <v>PP216</v>
          </cell>
          <cell r="B2402" t="str">
            <v>Careers Puzzle Set</v>
          </cell>
          <cell r="C2402">
            <v>80</v>
          </cell>
          <cell r="D2402">
            <v>24420</v>
          </cell>
          <cell r="E2402">
            <v>0.16</v>
          </cell>
          <cell r="F2402">
            <v>28327</v>
          </cell>
          <cell r="G2402" t="str">
            <v>LAKESHORE</v>
          </cell>
        </row>
        <row r="2403">
          <cell r="A2403" t="str">
            <v>FK109</v>
          </cell>
          <cell r="B2403" t="str">
            <v>Bugs Floor Puzzle</v>
          </cell>
          <cell r="C2403">
            <v>81</v>
          </cell>
          <cell r="D2403">
            <v>3078</v>
          </cell>
          <cell r="E2403">
            <v>0.16</v>
          </cell>
          <cell r="F2403">
            <v>3570</v>
          </cell>
          <cell r="G2403" t="str">
            <v>LAKESHORE</v>
          </cell>
        </row>
        <row r="2404">
          <cell r="A2404" t="str">
            <v>FK212</v>
          </cell>
          <cell r="B2404" t="str">
            <v>Solar System Floor Puzzle</v>
          </cell>
          <cell r="C2404">
            <v>81</v>
          </cell>
          <cell r="D2404">
            <v>3078</v>
          </cell>
          <cell r="E2404">
            <v>0.16</v>
          </cell>
          <cell r="F2404">
            <v>3570</v>
          </cell>
          <cell r="G2404" t="str">
            <v>LAKESHORE</v>
          </cell>
        </row>
        <row r="2405">
          <cell r="A2405" t="str">
            <v>FK216</v>
          </cell>
          <cell r="B2405" t="str">
            <v>Children of the World Floor Puzzle</v>
          </cell>
          <cell r="C2405">
            <v>81</v>
          </cell>
          <cell r="D2405">
            <v>3078</v>
          </cell>
          <cell r="E2405">
            <v>0.16</v>
          </cell>
          <cell r="F2405">
            <v>3570</v>
          </cell>
          <cell r="G2405" t="str">
            <v>LAKESHORE</v>
          </cell>
        </row>
        <row r="2406">
          <cell r="A2406" t="str">
            <v>FK217</v>
          </cell>
          <cell r="B2406" t="str">
            <v>Going Places Transportation Floor Puzzles</v>
          </cell>
          <cell r="C2406">
            <v>81</v>
          </cell>
          <cell r="D2406">
            <v>3078</v>
          </cell>
          <cell r="E2406">
            <v>0.16</v>
          </cell>
          <cell r="F2406">
            <v>3570</v>
          </cell>
          <cell r="G2406" t="str">
            <v>LAKESHORE</v>
          </cell>
        </row>
        <row r="2407">
          <cell r="A2407" t="str">
            <v>FK223</v>
          </cell>
          <cell r="B2407" t="str">
            <v>Ocean Animals Floor Puzzle</v>
          </cell>
          <cell r="C2407">
            <v>81</v>
          </cell>
          <cell r="D2407">
            <v>3078</v>
          </cell>
          <cell r="E2407">
            <v>0.16</v>
          </cell>
          <cell r="F2407">
            <v>3570</v>
          </cell>
          <cell r="G2407" t="str">
            <v>LAKESHORE</v>
          </cell>
        </row>
        <row r="2408">
          <cell r="A2408" t="str">
            <v>FK224</v>
          </cell>
          <cell r="B2408" t="str">
            <v>Giant Fire Truck Floor Puzzle</v>
          </cell>
          <cell r="C2408">
            <v>81</v>
          </cell>
          <cell r="D2408">
            <v>3078</v>
          </cell>
          <cell r="E2408">
            <v>0.16</v>
          </cell>
          <cell r="F2408">
            <v>3570</v>
          </cell>
          <cell r="G2408" t="str">
            <v>LAKESHORE</v>
          </cell>
        </row>
        <row r="2409">
          <cell r="A2409" t="str">
            <v>FK227</v>
          </cell>
          <cell r="B2409" t="str">
            <v>U.S.A. Map Floor Puzzle</v>
          </cell>
          <cell r="C2409">
            <v>81</v>
          </cell>
          <cell r="D2409">
            <v>3078</v>
          </cell>
          <cell r="E2409">
            <v>0.16</v>
          </cell>
          <cell r="F2409">
            <v>3570</v>
          </cell>
          <cell r="G2409" t="str">
            <v>LAKESHORE</v>
          </cell>
        </row>
        <row r="2410">
          <cell r="A2410" t="str">
            <v>FK228</v>
          </cell>
          <cell r="B2410" t="str">
            <v>Four Seasons Floor Puzzles</v>
          </cell>
          <cell r="C2410">
            <v>81</v>
          </cell>
          <cell r="D2410">
            <v>3078</v>
          </cell>
          <cell r="E2410">
            <v>0.16</v>
          </cell>
          <cell r="F2410">
            <v>3570</v>
          </cell>
          <cell r="G2410" t="str">
            <v>LAKESHORE</v>
          </cell>
        </row>
        <row r="2411">
          <cell r="A2411" t="str">
            <v>FK230X</v>
          </cell>
          <cell r="B2411" t="str">
            <v>Classroom Floor Puzzles - Complete Set</v>
          </cell>
          <cell r="C2411">
            <v>81</v>
          </cell>
          <cell r="D2411">
            <v>47123</v>
          </cell>
          <cell r="E2411">
            <v>0.16</v>
          </cell>
          <cell r="F2411">
            <v>54663</v>
          </cell>
          <cell r="G2411" t="str">
            <v>LAKESHORE</v>
          </cell>
        </row>
        <row r="2412">
          <cell r="A2412" t="str">
            <v>FK231</v>
          </cell>
          <cell r="B2412" t="str">
            <v>Alphabet Photo Floor Puzzle</v>
          </cell>
          <cell r="C2412">
            <v>81</v>
          </cell>
          <cell r="D2412">
            <v>3078</v>
          </cell>
          <cell r="E2412">
            <v>0.16</v>
          </cell>
          <cell r="F2412">
            <v>3570</v>
          </cell>
          <cell r="G2412" t="str">
            <v>LAKESHORE</v>
          </cell>
        </row>
        <row r="2413">
          <cell r="A2413" t="str">
            <v>FK232</v>
          </cell>
          <cell r="B2413" t="str">
            <v>Number Train Floor Puzzle</v>
          </cell>
          <cell r="C2413">
            <v>81</v>
          </cell>
          <cell r="D2413">
            <v>3078</v>
          </cell>
          <cell r="E2413">
            <v>0.16</v>
          </cell>
          <cell r="F2413">
            <v>3570</v>
          </cell>
          <cell r="G2413" t="str">
            <v>LAKESHORE</v>
          </cell>
        </row>
        <row r="2414">
          <cell r="A2414" t="str">
            <v>FK233</v>
          </cell>
          <cell r="B2414" t="str">
            <v>On the Farm Floor Puzzle</v>
          </cell>
          <cell r="C2414">
            <v>81</v>
          </cell>
          <cell r="D2414">
            <v>3078</v>
          </cell>
          <cell r="E2414">
            <v>0.16</v>
          </cell>
          <cell r="F2414">
            <v>3570</v>
          </cell>
          <cell r="G2414" t="str">
            <v>LAKESHORE</v>
          </cell>
        </row>
        <row r="2415">
          <cell r="A2415" t="str">
            <v>FK234</v>
          </cell>
          <cell r="B2415" t="str">
            <v>Fairy Tale Castle Floor Puzzle</v>
          </cell>
          <cell r="C2415">
            <v>81</v>
          </cell>
          <cell r="D2415">
            <v>3078</v>
          </cell>
          <cell r="E2415">
            <v>0.16</v>
          </cell>
          <cell r="F2415">
            <v>3570</v>
          </cell>
          <cell r="G2415" t="str">
            <v>LAKESHORE</v>
          </cell>
        </row>
        <row r="2416">
          <cell r="A2416" t="str">
            <v>FK235</v>
          </cell>
          <cell r="B2416" t="str">
            <v>Number Photo Floor Puzzle</v>
          </cell>
          <cell r="C2416">
            <v>81</v>
          </cell>
          <cell r="D2416">
            <v>3078</v>
          </cell>
          <cell r="E2416">
            <v>0.16</v>
          </cell>
          <cell r="F2416">
            <v>3570</v>
          </cell>
          <cell r="G2416" t="str">
            <v>LAKESHORE</v>
          </cell>
        </row>
        <row r="2417">
          <cell r="A2417" t="str">
            <v>FK236</v>
          </cell>
          <cell r="B2417" t="str">
            <v>Construction Floor Puzzle</v>
          </cell>
          <cell r="C2417">
            <v>81</v>
          </cell>
          <cell r="D2417">
            <v>3078</v>
          </cell>
          <cell r="E2417">
            <v>0.16</v>
          </cell>
          <cell r="F2417">
            <v>3570</v>
          </cell>
          <cell r="G2417" t="str">
            <v>LAKESHORE</v>
          </cell>
        </row>
        <row r="2418">
          <cell r="A2418" t="str">
            <v>FK237</v>
          </cell>
          <cell r="B2418" t="str">
            <v>Alphabet Train Floor Puzzle</v>
          </cell>
          <cell r="C2418">
            <v>81</v>
          </cell>
          <cell r="D2418">
            <v>3078</v>
          </cell>
          <cell r="E2418">
            <v>0.16</v>
          </cell>
          <cell r="F2418">
            <v>3570</v>
          </cell>
          <cell r="G2418" t="str">
            <v>LAKESHORE</v>
          </cell>
        </row>
        <row r="2419">
          <cell r="A2419" t="str">
            <v>FK276</v>
          </cell>
          <cell r="B2419" t="str">
            <v>Dinosaurs Floor Puzzle</v>
          </cell>
          <cell r="C2419">
            <v>81</v>
          </cell>
          <cell r="D2419">
            <v>3078</v>
          </cell>
          <cell r="E2419">
            <v>0.16</v>
          </cell>
          <cell r="F2419">
            <v>3570</v>
          </cell>
          <cell r="G2419" t="str">
            <v>LAKESHORE</v>
          </cell>
        </row>
        <row r="2420">
          <cell r="A2420" t="str">
            <v>HH519</v>
          </cell>
          <cell r="B2420" t="str">
            <v>All Kinds of Families Puzzle Set</v>
          </cell>
          <cell r="C2420">
            <v>81</v>
          </cell>
          <cell r="D2420">
            <v>14859</v>
          </cell>
          <cell r="E2420">
            <v>0.16</v>
          </cell>
          <cell r="F2420">
            <v>17236</v>
          </cell>
          <cell r="G2420" t="str">
            <v>LAKESHORE</v>
          </cell>
        </row>
        <row r="2421">
          <cell r="A2421" t="str">
            <v>LA912</v>
          </cell>
          <cell r="B2421" t="str">
            <v>In the City Logic Puzzle</v>
          </cell>
          <cell r="C2421">
            <v>81</v>
          </cell>
          <cell r="D2421">
            <v>6038</v>
          </cell>
          <cell r="E2421">
            <v>0.16</v>
          </cell>
          <cell r="F2421">
            <v>7004</v>
          </cell>
          <cell r="G2421" t="str">
            <v>LAKESHORE</v>
          </cell>
        </row>
        <row r="2422">
          <cell r="A2422" t="str">
            <v>LA913</v>
          </cell>
          <cell r="B2422" t="str">
            <v>Around the Town Logic Puzzle</v>
          </cell>
          <cell r="C2422">
            <v>81</v>
          </cell>
          <cell r="D2422">
            <v>6038</v>
          </cell>
          <cell r="E2422">
            <v>0.16</v>
          </cell>
          <cell r="F2422">
            <v>7004</v>
          </cell>
          <cell r="G2422" t="str">
            <v>LAKESHORE</v>
          </cell>
        </row>
        <row r="2423">
          <cell r="A2423" t="str">
            <v>LA914</v>
          </cell>
          <cell r="B2423" t="str">
            <v>On the Farm Logic Puzzle</v>
          </cell>
          <cell r="C2423">
            <v>81</v>
          </cell>
          <cell r="D2423">
            <v>6038</v>
          </cell>
          <cell r="E2423">
            <v>0.16</v>
          </cell>
          <cell r="F2423">
            <v>7004</v>
          </cell>
          <cell r="G2423" t="str">
            <v>LAKESHORE</v>
          </cell>
        </row>
        <row r="2424">
          <cell r="A2424" t="str">
            <v>LA915X</v>
          </cell>
          <cell r="B2424" t="str">
            <v>Build &amp; Play Logic Puzzles - Complete Set</v>
          </cell>
          <cell r="C2424">
            <v>81</v>
          </cell>
          <cell r="D2424">
            <v>17316</v>
          </cell>
          <cell r="E2424">
            <v>0.16</v>
          </cell>
          <cell r="F2424">
            <v>20087</v>
          </cell>
          <cell r="G2424" t="str">
            <v>LAKESHORE</v>
          </cell>
        </row>
        <row r="2425">
          <cell r="A2425" t="str">
            <v>LC1410</v>
          </cell>
          <cell r="B2425" t="str">
            <v>10-Player Rhythm Set</v>
          </cell>
          <cell r="C2425">
            <v>82</v>
          </cell>
          <cell r="D2425">
            <v>11307</v>
          </cell>
          <cell r="E2425">
            <v>0.16</v>
          </cell>
          <cell r="F2425">
            <v>13116</v>
          </cell>
          <cell r="G2425" t="str">
            <v>LAKESHORE</v>
          </cell>
        </row>
        <row r="2426">
          <cell r="A2426" t="str">
            <v>LC1415</v>
          </cell>
          <cell r="B2426" t="str">
            <v>15-Player Rhythm Set</v>
          </cell>
          <cell r="C2426">
            <v>82</v>
          </cell>
          <cell r="D2426">
            <v>23591</v>
          </cell>
          <cell r="E2426">
            <v>0.16</v>
          </cell>
          <cell r="F2426">
            <v>27366</v>
          </cell>
          <cell r="G2426" t="str">
            <v>LAKESHORE</v>
          </cell>
        </row>
        <row r="2427">
          <cell r="A2427" t="str">
            <v>LC1430</v>
          </cell>
          <cell r="B2427" t="str">
            <v>30-Player Rhythm Set</v>
          </cell>
          <cell r="C2427">
            <v>82</v>
          </cell>
          <cell r="D2427">
            <v>47242</v>
          </cell>
          <cell r="E2427">
            <v>0.16</v>
          </cell>
          <cell r="F2427">
            <v>54801</v>
          </cell>
          <cell r="G2427" t="str">
            <v>LAKESHORE</v>
          </cell>
        </row>
        <row r="2428">
          <cell r="A2428" t="str">
            <v>QR733</v>
          </cell>
          <cell r="B2428" t="str">
            <v>Brass Cymbals - Pair</v>
          </cell>
          <cell r="C2428">
            <v>82</v>
          </cell>
          <cell r="D2428">
            <v>4677</v>
          </cell>
          <cell r="E2428">
            <v>0.16</v>
          </cell>
          <cell r="F2428">
            <v>5425</v>
          </cell>
          <cell r="G2428" t="str">
            <v>LAKESHORE</v>
          </cell>
        </row>
        <row r="2429">
          <cell r="A2429" t="str">
            <v>QR750</v>
          </cell>
          <cell r="B2429" t="str">
            <v>Triangle</v>
          </cell>
          <cell r="C2429">
            <v>82</v>
          </cell>
          <cell r="D2429">
            <v>1865</v>
          </cell>
          <cell r="E2429">
            <v>0.16</v>
          </cell>
          <cell r="F2429">
            <v>2163</v>
          </cell>
          <cell r="G2429" t="str">
            <v>LAKESHORE</v>
          </cell>
        </row>
        <row r="2430">
          <cell r="A2430" t="str">
            <v>QR753</v>
          </cell>
          <cell r="B2430" t="str">
            <v>Sand Blocks - Pair</v>
          </cell>
          <cell r="C2430">
            <v>82</v>
          </cell>
          <cell r="D2430">
            <v>1376</v>
          </cell>
          <cell r="E2430">
            <v>0.16</v>
          </cell>
          <cell r="F2430">
            <v>1596</v>
          </cell>
          <cell r="G2430" t="str">
            <v>LAKESHORE</v>
          </cell>
        </row>
        <row r="2431">
          <cell r="A2431" t="str">
            <v>QR756</v>
          </cell>
          <cell r="B2431" t="str">
            <v>Guiro Tone Block</v>
          </cell>
          <cell r="C2431">
            <v>82</v>
          </cell>
          <cell r="D2431">
            <v>1510</v>
          </cell>
          <cell r="E2431">
            <v>0.16</v>
          </cell>
          <cell r="F2431">
            <v>1752</v>
          </cell>
          <cell r="G2431" t="str">
            <v>LAKESHORE</v>
          </cell>
        </row>
        <row r="2432">
          <cell r="A2432" t="str">
            <v>QR764</v>
          </cell>
          <cell r="B2432" t="str">
            <v>Wrist &amp; Ankle Bells</v>
          </cell>
          <cell r="C2432">
            <v>82</v>
          </cell>
          <cell r="D2432">
            <v>861</v>
          </cell>
          <cell r="E2432">
            <v>0.16</v>
          </cell>
          <cell r="F2432">
            <v>999</v>
          </cell>
          <cell r="G2432" t="str">
            <v>LAKESHORE</v>
          </cell>
        </row>
        <row r="2433">
          <cell r="A2433" t="str">
            <v>QR767</v>
          </cell>
          <cell r="B2433" t="str">
            <v>Rhythm Sticks - Pair</v>
          </cell>
          <cell r="C2433">
            <v>82</v>
          </cell>
          <cell r="D2433">
            <v>947</v>
          </cell>
          <cell r="E2433">
            <v>0.16</v>
          </cell>
          <cell r="F2433">
            <v>1099</v>
          </cell>
          <cell r="G2433" t="str">
            <v>LAKESHORE</v>
          </cell>
        </row>
        <row r="2434">
          <cell r="A2434" t="str">
            <v>QR784</v>
          </cell>
          <cell r="B2434" t="str">
            <v>Finger Cymbals - Two Pairs</v>
          </cell>
          <cell r="C2434">
            <v>82</v>
          </cell>
          <cell r="D2434">
            <v>2575</v>
          </cell>
          <cell r="E2434">
            <v>0.16</v>
          </cell>
          <cell r="F2434">
            <v>2987</v>
          </cell>
          <cell r="G2434" t="str">
            <v>LAKESHORE</v>
          </cell>
        </row>
        <row r="2435">
          <cell r="A2435" t="str">
            <v>QR838</v>
          </cell>
          <cell r="B2435" t="str">
            <v>Cluster Bells</v>
          </cell>
          <cell r="C2435">
            <v>82</v>
          </cell>
          <cell r="D2435">
            <v>1125</v>
          </cell>
          <cell r="E2435">
            <v>0.16</v>
          </cell>
          <cell r="F2435">
            <v>1305</v>
          </cell>
          <cell r="G2435" t="str">
            <v>LAKESHORE</v>
          </cell>
        </row>
        <row r="2436">
          <cell r="A2436" t="str">
            <v>QR841</v>
          </cell>
          <cell r="B2436" t="str">
            <v>Hand Bell</v>
          </cell>
          <cell r="C2436">
            <v>82</v>
          </cell>
          <cell r="D2436">
            <v>1450</v>
          </cell>
          <cell r="E2436">
            <v>0.16</v>
          </cell>
          <cell r="F2436">
            <v>1682</v>
          </cell>
          <cell r="G2436" t="str">
            <v>LAKESHORE</v>
          </cell>
        </row>
        <row r="2437">
          <cell r="A2437" t="str">
            <v>QR848</v>
          </cell>
          <cell r="B2437" t="str">
            <v>Jingle Clog</v>
          </cell>
          <cell r="C2437">
            <v>82</v>
          </cell>
          <cell r="D2437">
            <v>918</v>
          </cell>
          <cell r="E2437">
            <v>0.16</v>
          </cell>
          <cell r="F2437">
            <v>1065</v>
          </cell>
          <cell r="G2437" t="str">
            <v>LAKESHORE</v>
          </cell>
        </row>
        <row r="2438">
          <cell r="A2438" t="str">
            <v>QR858</v>
          </cell>
          <cell r="B2438" t="str">
            <v>Handle Castanets</v>
          </cell>
          <cell r="C2438">
            <v>82</v>
          </cell>
          <cell r="D2438">
            <v>1302</v>
          </cell>
          <cell r="E2438">
            <v>0.16</v>
          </cell>
          <cell r="F2438">
            <v>1510</v>
          </cell>
          <cell r="G2438" t="str">
            <v>LAKESHORE</v>
          </cell>
        </row>
        <row r="2439">
          <cell r="A2439" t="str">
            <v>QR861</v>
          </cell>
          <cell r="B2439" t="str">
            <v>Bongo Drum</v>
          </cell>
          <cell r="C2439">
            <v>82</v>
          </cell>
          <cell r="D2439">
            <v>4706</v>
          </cell>
          <cell r="E2439">
            <v>0.16</v>
          </cell>
          <cell r="F2439">
            <v>5459</v>
          </cell>
          <cell r="G2439" t="str">
            <v>LAKESHORE</v>
          </cell>
        </row>
        <row r="2440">
          <cell r="A2440" t="str">
            <v>QR862</v>
          </cell>
          <cell r="B2440" t="str">
            <v>Chino Tone Block</v>
          </cell>
          <cell r="C2440">
            <v>82</v>
          </cell>
          <cell r="D2440">
            <v>1273</v>
          </cell>
          <cell r="E2440">
            <v>0.16</v>
          </cell>
          <cell r="F2440">
            <v>1477</v>
          </cell>
          <cell r="G2440" t="str">
            <v>LAKESHORE</v>
          </cell>
        </row>
        <row r="2441">
          <cell r="A2441" t="str">
            <v>QR863</v>
          </cell>
          <cell r="B2441" t="str">
            <v>Claves - Pair</v>
          </cell>
          <cell r="C2441">
            <v>82</v>
          </cell>
          <cell r="D2441">
            <v>977</v>
          </cell>
          <cell r="E2441">
            <v>0.16</v>
          </cell>
          <cell r="F2441">
            <v>1133</v>
          </cell>
          <cell r="G2441" t="str">
            <v>LAKESHORE</v>
          </cell>
        </row>
        <row r="2442">
          <cell r="A2442" t="str">
            <v>QR918</v>
          </cell>
          <cell r="B2442" t="str">
            <v>Hand Tom-Tom</v>
          </cell>
          <cell r="C2442">
            <v>82</v>
          </cell>
          <cell r="D2442">
            <v>3789</v>
          </cell>
          <cell r="E2442">
            <v>0.16</v>
          </cell>
          <cell r="F2442">
            <v>4395</v>
          </cell>
          <cell r="G2442" t="str">
            <v>LAKESHORE</v>
          </cell>
        </row>
        <row r="2443">
          <cell r="A2443" t="str">
            <v>QR923</v>
          </cell>
          <cell r="B2443" t="str">
            <v>Tick-Tock Block</v>
          </cell>
          <cell r="C2443">
            <v>82</v>
          </cell>
          <cell r="D2443">
            <v>1450</v>
          </cell>
          <cell r="E2443">
            <v>0.16</v>
          </cell>
          <cell r="F2443">
            <v>1682</v>
          </cell>
          <cell r="G2443" t="str">
            <v>LAKESHORE</v>
          </cell>
        </row>
        <row r="2444">
          <cell r="A2444" t="str">
            <v>QR925X</v>
          </cell>
          <cell r="B2444" t="str">
            <v>Tambourine</v>
          </cell>
          <cell r="C2444">
            <v>82</v>
          </cell>
          <cell r="D2444">
            <v>3374</v>
          </cell>
          <cell r="E2444">
            <v>0.16</v>
          </cell>
          <cell r="F2444">
            <v>3914</v>
          </cell>
          <cell r="G2444" t="str">
            <v>LAKESHORE</v>
          </cell>
        </row>
        <row r="2445">
          <cell r="A2445" t="str">
            <v>QR953</v>
          </cell>
          <cell r="B2445" t="str">
            <v>Plastic Maracas - Pair</v>
          </cell>
          <cell r="C2445">
            <v>82</v>
          </cell>
          <cell r="D2445">
            <v>1421</v>
          </cell>
          <cell r="E2445">
            <v>0.16</v>
          </cell>
          <cell r="F2445">
            <v>1648</v>
          </cell>
          <cell r="G2445" t="str">
            <v>LAKESHORE</v>
          </cell>
        </row>
        <row r="2446">
          <cell r="A2446" t="str">
            <v>RE100X</v>
          </cell>
          <cell r="B2446" t="str">
            <v>Instruments from Around the World Collection</v>
          </cell>
          <cell r="C2446">
            <v>82</v>
          </cell>
          <cell r="D2446">
            <v>28179</v>
          </cell>
          <cell r="E2446">
            <v>0.16</v>
          </cell>
          <cell r="F2446">
            <v>32688</v>
          </cell>
          <cell r="G2446" t="str">
            <v>LAKESHORE</v>
          </cell>
        </row>
        <row r="2447">
          <cell r="A2447" t="str">
            <v>RE101</v>
          </cell>
          <cell r="B2447" t="str">
            <v>Mexican Guiro</v>
          </cell>
          <cell r="C2447">
            <v>82</v>
          </cell>
          <cell r="D2447">
            <v>3034</v>
          </cell>
          <cell r="E2447">
            <v>0.16</v>
          </cell>
          <cell r="F2447">
            <v>3519</v>
          </cell>
          <cell r="G2447" t="str">
            <v>LAKESHORE</v>
          </cell>
        </row>
        <row r="2448">
          <cell r="A2448" t="str">
            <v>RE102</v>
          </cell>
          <cell r="B2448" t="str">
            <v>Chilean Rainsticks - Set of 2</v>
          </cell>
          <cell r="C2448">
            <v>82</v>
          </cell>
          <cell r="D2448">
            <v>6068</v>
          </cell>
          <cell r="E2448">
            <v>0.16</v>
          </cell>
          <cell r="F2448">
            <v>7039</v>
          </cell>
          <cell r="G2448" t="str">
            <v>LAKESHORE</v>
          </cell>
        </row>
        <row r="2449">
          <cell r="A2449" t="str">
            <v>RE103</v>
          </cell>
          <cell r="B2449" t="str">
            <v>Chinese Gong</v>
          </cell>
          <cell r="C2449">
            <v>82</v>
          </cell>
          <cell r="D2449">
            <v>6719</v>
          </cell>
          <cell r="E2449">
            <v>0.16</v>
          </cell>
          <cell r="F2449">
            <v>7794</v>
          </cell>
          <cell r="G2449" t="str">
            <v>LAKESHORE</v>
          </cell>
        </row>
        <row r="2450">
          <cell r="A2450" t="str">
            <v>RE104</v>
          </cell>
          <cell r="B2450" t="str">
            <v>Asian Frog Rasp</v>
          </cell>
          <cell r="C2450">
            <v>82</v>
          </cell>
          <cell r="D2450">
            <v>3064</v>
          </cell>
          <cell r="E2450">
            <v>0.16</v>
          </cell>
          <cell r="F2450">
            <v>3554</v>
          </cell>
          <cell r="G2450" t="str">
            <v>LAKESHORE</v>
          </cell>
        </row>
        <row r="2451">
          <cell r="A2451" t="str">
            <v>RE105</v>
          </cell>
          <cell r="B2451" t="str">
            <v>Peruvian Gourd Maracas - Set of 2</v>
          </cell>
          <cell r="C2451">
            <v>82</v>
          </cell>
          <cell r="D2451">
            <v>5526</v>
          </cell>
          <cell r="E2451">
            <v>0.16</v>
          </cell>
          <cell r="F2451">
            <v>6410</v>
          </cell>
          <cell r="G2451" t="str">
            <v>LAKESHORE</v>
          </cell>
        </row>
        <row r="2452">
          <cell r="A2452" t="str">
            <v>RE106</v>
          </cell>
          <cell r="B2452" t="str">
            <v>Ghanaian Woven Rattles - Set of 2</v>
          </cell>
          <cell r="C2452">
            <v>82</v>
          </cell>
          <cell r="D2452">
            <v>3315</v>
          </cell>
          <cell r="E2452">
            <v>0.16</v>
          </cell>
          <cell r="F2452">
            <v>3845</v>
          </cell>
          <cell r="G2452" t="str">
            <v>LAKESHORE</v>
          </cell>
        </row>
        <row r="2453">
          <cell r="A2453" t="str">
            <v>RE107</v>
          </cell>
          <cell r="B2453" t="str">
            <v>Japanese Den Den</v>
          </cell>
          <cell r="C2453">
            <v>82</v>
          </cell>
          <cell r="D2453">
            <v>2190</v>
          </cell>
          <cell r="E2453">
            <v>0.16</v>
          </cell>
          <cell r="F2453">
            <v>2540</v>
          </cell>
          <cell r="G2453" t="str">
            <v>LAKESHORE</v>
          </cell>
        </row>
        <row r="2454">
          <cell r="A2454" t="str">
            <v>CD281</v>
          </cell>
          <cell r="B2454" t="str">
            <v>Multicultural Movement Fun CD</v>
          </cell>
          <cell r="C2454">
            <v>83</v>
          </cell>
          <cell r="D2454">
            <v>3786</v>
          </cell>
          <cell r="E2454">
            <v>0.16</v>
          </cell>
          <cell r="F2454">
            <v>4392</v>
          </cell>
          <cell r="G2454" t="str">
            <v>LAKESHORE</v>
          </cell>
        </row>
        <row r="2455">
          <cell r="A2455" t="str">
            <v>EB723D</v>
          </cell>
          <cell r="B2455" t="str">
            <v>Children of the World CD</v>
          </cell>
          <cell r="C2455">
            <v>83</v>
          </cell>
          <cell r="D2455">
            <v>3786</v>
          </cell>
          <cell r="E2455">
            <v>0.16</v>
          </cell>
          <cell r="F2455">
            <v>4392</v>
          </cell>
          <cell r="G2455" t="str">
            <v>LAKESHORE</v>
          </cell>
        </row>
        <row r="2456">
          <cell r="A2456" t="str">
            <v>EB871</v>
          </cell>
          <cell r="B2456" t="str">
            <v>World Travels: World Music for Kids CD</v>
          </cell>
          <cell r="C2456">
            <v>83</v>
          </cell>
          <cell r="D2456">
            <v>3549</v>
          </cell>
          <cell r="E2456">
            <v>0.16</v>
          </cell>
          <cell r="F2456">
            <v>4117</v>
          </cell>
          <cell r="G2456" t="str">
            <v>LAKESHORE</v>
          </cell>
        </row>
        <row r="2457">
          <cell r="A2457" t="str">
            <v>EB872</v>
          </cell>
          <cell r="B2457" t="str">
            <v>Songs of Our World CD</v>
          </cell>
          <cell r="C2457">
            <v>83</v>
          </cell>
          <cell r="D2457">
            <v>3549</v>
          </cell>
          <cell r="E2457">
            <v>0.16</v>
          </cell>
          <cell r="F2457">
            <v>4117</v>
          </cell>
          <cell r="G2457" t="str">
            <v>LAKESHORE</v>
          </cell>
        </row>
        <row r="2458">
          <cell r="A2458" t="str">
            <v>EB875X</v>
          </cell>
          <cell r="B2458" t="str">
            <v>Multicultural CD Library</v>
          </cell>
          <cell r="C2458">
            <v>83</v>
          </cell>
          <cell r="D2458">
            <v>18234</v>
          </cell>
          <cell r="E2458">
            <v>0.16</v>
          </cell>
          <cell r="F2458">
            <v>21151</v>
          </cell>
          <cell r="G2458" t="str">
            <v>LAKESHORE</v>
          </cell>
        </row>
        <row r="2459">
          <cell r="A2459" t="str">
            <v>EG648</v>
          </cell>
          <cell r="B2459" t="str">
            <v>Egg Shakers - Set of 12</v>
          </cell>
          <cell r="C2459">
            <v>83</v>
          </cell>
          <cell r="D2459">
            <v>2877</v>
          </cell>
          <cell r="E2459">
            <v>0.16</v>
          </cell>
          <cell r="F2459">
            <v>3337</v>
          </cell>
          <cell r="G2459" t="str">
            <v>LAKESHORE</v>
          </cell>
        </row>
        <row r="2460">
          <cell r="A2460" t="str">
            <v>FR768D</v>
          </cell>
          <cell r="B2460" t="str">
            <v>Multicultural Children’s Songs CD</v>
          </cell>
          <cell r="C2460">
            <v>83</v>
          </cell>
          <cell r="D2460">
            <v>4023</v>
          </cell>
          <cell r="E2460">
            <v>0.16</v>
          </cell>
          <cell r="F2460">
            <v>4667</v>
          </cell>
          <cell r="G2460" t="str">
            <v>LAKESHORE</v>
          </cell>
        </row>
        <row r="2461">
          <cell r="A2461" t="str">
            <v>FT569D</v>
          </cell>
          <cell r="B2461" t="str">
            <v>Kids in Action CD</v>
          </cell>
          <cell r="C2461">
            <v>83</v>
          </cell>
          <cell r="D2461">
            <v>3786</v>
          </cell>
          <cell r="E2461">
            <v>0.16</v>
          </cell>
          <cell r="F2461">
            <v>4392</v>
          </cell>
          <cell r="G2461" t="str">
            <v>LAKESHORE</v>
          </cell>
        </row>
        <row r="2462">
          <cell r="A2462" t="str">
            <v>GC113D</v>
          </cell>
          <cell r="B2462" t="str">
            <v>Shake, Rattle &amp; Rock CD</v>
          </cell>
          <cell r="C2462">
            <v>83</v>
          </cell>
          <cell r="D2462">
            <v>3786</v>
          </cell>
          <cell r="E2462">
            <v>0.16</v>
          </cell>
          <cell r="F2462">
            <v>4392</v>
          </cell>
          <cell r="G2462" t="str">
            <v>LAKESHORE</v>
          </cell>
        </row>
        <row r="2463">
          <cell r="A2463" t="str">
            <v>LC241</v>
          </cell>
          <cell r="B2463" t="str">
            <v>Heavy-Duty Drums - Set of 4</v>
          </cell>
          <cell r="C2463">
            <v>83</v>
          </cell>
          <cell r="D2463">
            <v>7652</v>
          </cell>
          <cell r="E2463">
            <v>0.16</v>
          </cell>
          <cell r="F2463">
            <v>8876</v>
          </cell>
          <cell r="G2463" t="str">
            <v>LAKESHORE</v>
          </cell>
        </row>
        <row r="2464">
          <cell r="A2464" t="str">
            <v>LC495</v>
          </cell>
          <cell r="B2464" t="str">
            <v>Outdoor Drum Center</v>
          </cell>
          <cell r="C2464">
            <v>83</v>
          </cell>
          <cell r="D2464">
            <v>112628</v>
          </cell>
          <cell r="E2464">
            <v>0.16</v>
          </cell>
          <cell r="F2464">
            <v>130648</v>
          </cell>
          <cell r="G2464" t="str">
            <v>LAKESHORE</v>
          </cell>
        </row>
        <row r="2465">
          <cell r="A2465" t="str">
            <v>RA478</v>
          </cell>
          <cell r="B2465" t="str">
            <v>Heavy-Duty Rhythm Set</v>
          </cell>
          <cell r="C2465">
            <v>83</v>
          </cell>
          <cell r="D2465">
            <v>10692</v>
          </cell>
          <cell r="E2465">
            <v>0.16</v>
          </cell>
          <cell r="F2465">
            <v>12403</v>
          </cell>
          <cell r="G2465" t="str">
            <v>LAKESHORE</v>
          </cell>
        </row>
        <row r="2466">
          <cell r="A2466" t="str">
            <v>YH10DX</v>
          </cell>
          <cell r="B2466" t="str">
            <v>Best of Greg &amp; Steve CD Library</v>
          </cell>
          <cell r="C2466">
            <v>83</v>
          </cell>
          <cell r="D2466">
            <v>18678</v>
          </cell>
          <cell r="E2466">
            <v>0.16</v>
          </cell>
          <cell r="F2466">
            <v>21666</v>
          </cell>
          <cell r="G2466" t="str">
            <v>LAKESHORE</v>
          </cell>
        </row>
        <row r="2467">
          <cell r="A2467" t="str">
            <v>YH1D</v>
          </cell>
          <cell r="B2467" t="str">
            <v>We All Live Together: Volume 1 CD</v>
          </cell>
          <cell r="C2467">
            <v>83</v>
          </cell>
          <cell r="D2467">
            <v>3786</v>
          </cell>
          <cell r="E2467">
            <v>0.16</v>
          </cell>
          <cell r="F2467">
            <v>4392</v>
          </cell>
          <cell r="G2467" t="str">
            <v>LAKESHORE</v>
          </cell>
        </row>
        <row r="2468">
          <cell r="A2468" t="str">
            <v>YH2D</v>
          </cell>
          <cell r="B2468" t="str">
            <v>We All Live Together: Volume 2 CD</v>
          </cell>
          <cell r="C2468">
            <v>83</v>
          </cell>
          <cell r="D2468">
            <v>3786</v>
          </cell>
          <cell r="E2468">
            <v>0.16</v>
          </cell>
          <cell r="F2468">
            <v>4392</v>
          </cell>
          <cell r="G2468" t="str">
            <v>LAKESHORE</v>
          </cell>
        </row>
        <row r="2469">
          <cell r="A2469" t="str">
            <v>YH8D</v>
          </cell>
          <cell r="B2469" t="str">
            <v>Kids in Motion CD</v>
          </cell>
          <cell r="C2469">
            <v>83</v>
          </cell>
          <cell r="D2469">
            <v>3786</v>
          </cell>
          <cell r="E2469">
            <v>0.16</v>
          </cell>
          <cell r="F2469">
            <v>4392</v>
          </cell>
          <cell r="G2469" t="str">
            <v>LAKESHORE</v>
          </cell>
        </row>
        <row r="2470">
          <cell r="A2470" t="str">
            <v>CE772</v>
          </cell>
          <cell r="B2470" t="str">
            <v>Ready-To-Go Listening Center for 8</v>
          </cell>
          <cell r="C2470">
            <v>84</v>
          </cell>
          <cell r="D2470">
            <v>46087</v>
          </cell>
          <cell r="E2470">
            <v>0.16</v>
          </cell>
          <cell r="F2470">
            <v>53461</v>
          </cell>
          <cell r="G2470" t="str">
            <v>LAKESHORE</v>
          </cell>
        </row>
        <row r="2471">
          <cell r="A2471" t="str">
            <v>DD210</v>
          </cell>
          <cell r="B2471" t="str">
            <v>Multipurpose Headphones with Volume Control</v>
          </cell>
          <cell r="C2471">
            <v>84</v>
          </cell>
          <cell r="D2471">
            <v>1954</v>
          </cell>
          <cell r="E2471">
            <v>0.16</v>
          </cell>
          <cell r="F2471">
            <v>2267</v>
          </cell>
          <cell r="G2471" t="str">
            <v>LAKESHORE</v>
          </cell>
        </row>
        <row r="2472">
          <cell r="A2472" t="str">
            <v>DD220X</v>
          </cell>
          <cell r="B2472" t="str">
            <v>Multipurpose Headphones with Volume Control - Set of 8</v>
          </cell>
          <cell r="C2472">
            <v>84</v>
          </cell>
          <cell r="D2472">
            <v>15546</v>
          </cell>
          <cell r="E2472">
            <v>0.16</v>
          </cell>
          <cell r="F2472">
            <v>18033</v>
          </cell>
          <cell r="G2472" t="str">
            <v>LAKESHORE</v>
          </cell>
        </row>
        <row r="2473">
          <cell r="A2473" t="str">
            <v>DD611BU</v>
          </cell>
          <cell r="B2473" t="str">
            <v>Whoo’s Listening Headphones - Blue</v>
          </cell>
          <cell r="C2473">
            <v>84</v>
          </cell>
          <cell r="D2473">
            <v>3724</v>
          </cell>
          <cell r="E2473">
            <v>0.16</v>
          </cell>
          <cell r="F2473">
            <v>4320</v>
          </cell>
          <cell r="G2473" t="str">
            <v>LAKESHORE</v>
          </cell>
        </row>
        <row r="2474">
          <cell r="A2474" t="str">
            <v>DD611GR</v>
          </cell>
          <cell r="B2474" t="str">
            <v>Whoo’s Listening Headphones - Green</v>
          </cell>
          <cell r="C2474">
            <v>84</v>
          </cell>
          <cell r="D2474">
            <v>3724</v>
          </cell>
          <cell r="E2474">
            <v>0.16</v>
          </cell>
          <cell r="F2474">
            <v>4320</v>
          </cell>
          <cell r="G2474" t="str">
            <v>LAKESHORE</v>
          </cell>
        </row>
        <row r="2475">
          <cell r="A2475" t="str">
            <v>DD612BUX</v>
          </cell>
          <cell r="B2475" t="str">
            <v>Whoo’s Listening Headphones - Set of 8 - Blue</v>
          </cell>
          <cell r="C2475">
            <v>84</v>
          </cell>
          <cell r="D2475">
            <v>28742</v>
          </cell>
          <cell r="E2475">
            <v>0.16</v>
          </cell>
          <cell r="F2475">
            <v>33341</v>
          </cell>
          <cell r="G2475" t="str">
            <v>LAKESHORE</v>
          </cell>
        </row>
        <row r="2476">
          <cell r="A2476" t="str">
            <v>DD612GRX</v>
          </cell>
          <cell r="B2476" t="str">
            <v>Whoo’s Listening Headphones - Set of 8 - Green</v>
          </cell>
          <cell r="C2476">
            <v>84</v>
          </cell>
          <cell r="D2476">
            <v>28742</v>
          </cell>
          <cell r="E2476">
            <v>0.16</v>
          </cell>
          <cell r="F2476">
            <v>33341</v>
          </cell>
          <cell r="G2476" t="str">
            <v>LAKESHORE</v>
          </cell>
        </row>
        <row r="2477">
          <cell r="A2477" t="str">
            <v>FN2924CX</v>
          </cell>
          <cell r="B2477" t="str">
            <v>Listening Center Headphones - Set of 8</v>
          </cell>
          <cell r="C2477">
            <v>84</v>
          </cell>
          <cell r="D2477">
            <v>24361</v>
          </cell>
          <cell r="E2477">
            <v>0.16</v>
          </cell>
          <cell r="F2477">
            <v>28259</v>
          </cell>
          <cell r="G2477" t="str">
            <v>LAKESHORE</v>
          </cell>
        </row>
        <row r="2478">
          <cell r="A2478" t="str">
            <v>LA620</v>
          </cell>
          <cell r="B2478" t="str">
            <v>All-In-One CD Player with BLUETOOTH®</v>
          </cell>
          <cell r="C2478">
            <v>84</v>
          </cell>
          <cell r="D2478">
            <v>28179</v>
          </cell>
          <cell r="E2478">
            <v>0.16</v>
          </cell>
          <cell r="F2478">
            <v>32688</v>
          </cell>
          <cell r="G2478" t="str">
            <v>LAKESHORE</v>
          </cell>
        </row>
        <row r="2479">
          <cell r="A2479" t="str">
            <v>LA802</v>
          </cell>
          <cell r="B2479" t="str">
            <v>8-Station Junction Box With Volume Controls</v>
          </cell>
          <cell r="C2479">
            <v>84</v>
          </cell>
          <cell r="D2479">
            <v>5594</v>
          </cell>
          <cell r="E2479">
            <v>0.16</v>
          </cell>
          <cell r="F2479">
            <v>6489</v>
          </cell>
          <cell r="G2479" t="str">
            <v>LAKESHORE</v>
          </cell>
        </row>
        <row r="2480">
          <cell r="A2480" t="str">
            <v>LA803</v>
          </cell>
          <cell r="B2480" t="str">
            <v>8-Station Junction Box Without Volume Controls</v>
          </cell>
          <cell r="C2480">
            <v>84</v>
          </cell>
          <cell r="D2480">
            <v>3611</v>
          </cell>
          <cell r="E2480">
            <v>0.16</v>
          </cell>
          <cell r="F2480">
            <v>4189</v>
          </cell>
          <cell r="G2480" t="str">
            <v>LAKESHORE</v>
          </cell>
        </row>
        <row r="2481">
          <cell r="A2481" t="str">
            <v>CE326</v>
          </cell>
          <cell r="B2481" t="str">
            <v>CD &amp; Cassette Player with BLUETOOTH®</v>
          </cell>
          <cell r="C2481">
            <v>85</v>
          </cell>
          <cell r="D2481">
            <v>30577</v>
          </cell>
          <cell r="E2481">
            <v>0.16</v>
          </cell>
          <cell r="F2481">
            <v>35469</v>
          </cell>
          <cell r="G2481" t="str">
            <v>LAKESHORE</v>
          </cell>
        </row>
        <row r="2482">
          <cell r="A2482" t="str">
            <v>DD518</v>
          </cell>
          <cell r="B2482" t="str">
            <v>Wireless Classroom Headphones Set</v>
          </cell>
          <cell r="C2482">
            <v>85</v>
          </cell>
          <cell r="D2482">
            <v>43453</v>
          </cell>
          <cell r="E2482">
            <v>0.16</v>
          </cell>
          <cell r="F2482">
            <v>50405</v>
          </cell>
          <cell r="G2482" t="str">
            <v>LAKESHORE</v>
          </cell>
        </row>
        <row r="2483">
          <cell r="A2483" t="str">
            <v>DD519</v>
          </cell>
          <cell r="B2483" t="str">
            <v>Extra Wireless Headphones</v>
          </cell>
          <cell r="C2483">
            <v>85</v>
          </cell>
          <cell r="D2483">
            <v>8850</v>
          </cell>
          <cell r="E2483">
            <v>0.16</v>
          </cell>
          <cell r="F2483">
            <v>10266</v>
          </cell>
          <cell r="G2483" t="str">
            <v>LAKESHORE</v>
          </cell>
        </row>
        <row r="2484">
          <cell r="A2484" t="str">
            <v>EE216</v>
          </cell>
          <cell r="B2484" t="str">
            <v>Mobile Listening &amp; Storage Center</v>
          </cell>
          <cell r="C2484">
            <v>85</v>
          </cell>
          <cell r="D2484">
            <v>80734</v>
          </cell>
          <cell r="E2484">
            <v>0.16</v>
          </cell>
          <cell r="F2484">
            <v>93651</v>
          </cell>
          <cell r="G2484" t="str">
            <v>LAKESHORE</v>
          </cell>
        </row>
        <row r="2485">
          <cell r="A2485" t="str">
            <v>FF289</v>
          </cell>
          <cell r="B2485" t="str">
            <v>Best-Buy Storage Center Only</v>
          </cell>
          <cell r="C2485">
            <v>85</v>
          </cell>
          <cell r="D2485">
            <v>7222</v>
          </cell>
          <cell r="E2485">
            <v>0.16</v>
          </cell>
          <cell r="F2485">
            <v>8378</v>
          </cell>
          <cell r="G2485" t="str">
            <v>LAKESHORE</v>
          </cell>
        </row>
        <row r="2486">
          <cell r="A2486" t="str">
            <v>FF290</v>
          </cell>
          <cell r="B2486" t="str">
            <v>Best-Buy Listening Center</v>
          </cell>
          <cell r="C2486">
            <v>85</v>
          </cell>
          <cell r="D2486">
            <v>43364</v>
          </cell>
          <cell r="E2486">
            <v>0.16</v>
          </cell>
          <cell r="F2486">
            <v>50302</v>
          </cell>
          <cell r="G2486" t="str">
            <v>LAKESHORE</v>
          </cell>
        </row>
        <row r="2487">
          <cell r="A2487" t="str">
            <v>FN2924C</v>
          </cell>
          <cell r="B2487" t="str">
            <v>Listening Center Headphones</v>
          </cell>
          <cell r="C2487">
            <v>85</v>
          </cell>
          <cell r="D2487">
            <v>3093</v>
          </cell>
          <cell r="E2487">
            <v>0.16</v>
          </cell>
          <cell r="F2487">
            <v>3588</v>
          </cell>
          <cell r="G2487" t="str">
            <v>LAKESHORE</v>
          </cell>
        </row>
        <row r="2488">
          <cell r="A2488" t="str">
            <v>JJ665</v>
          </cell>
          <cell r="B2488" t="str">
            <v>Portable CD Player</v>
          </cell>
          <cell r="C2488">
            <v>85</v>
          </cell>
          <cell r="D2488">
            <v>17908</v>
          </cell>
          <cell r="E2488">
            <v>0.16</v>
          </cell>
          <cell r="F2488">
            <v>20773</v>
          </cell>
          <cell r="G2488" t="str">
            <v>LAKESHORE</v>
          </cell>
        </row>
        <row r="2489">
          <cell r="A2489" t="str">
            <v>AA948</v>
          </cell>
          <cell r="B2489" t="str">
            <v>Outdoor Comfy Lounger</v>
          </cell>
          <cell r="C2489">
            <v>87</v>
          </cell>
          <cell r="D2489">
            <v>144862</v>
          </cell>
          <cell r="E2489">
            <v>0.16</v>
          </cell>
          <cell r="F2489">
            <v>168040</v>
          </cell>
          <cell r="G2489" t="str">
            <v>LAKESHORE</v>
          </cell>
        </row>
        <row r="2490">
          <cell r="A2490" t="str">
            <v>LC475</v>
          </cell>
          <cell r="B2490" t="str">
            <v>Outdoor Comfy Chair</v>
          </cell>
          <cell r="C2490">
            <v>87</v>
          </cell>
          <cell r="D2490">
            <v>104014</v>
          </cell>
          <cell r="E2490">
            <v>0.16</v>
          </cell>
          <cell r="F2490">
            <v>120656</v>
          </cell>
          <cell r="G2490" t="str">
            <v>LAKESHORE</v>
          </cell>
        </row>
        <row r="2491">
          <cell r="A2491" t="str">
            <v>LC478</v>
          </cell>
          <cell r="B2491" t="str">
            <v>Outdoor Comfy Couch</v>
          </cell>
          <cell r="C2491">
            <v>87</v>
          </cell>
          <cell r="D2491">
            <v>130950</v>
          </cell>
          <cell r="E2491">
            <v>0.16</v>
          </cell>
          <cell r="F2491">
            <v>151902</v>
          </cell>
          <cell r="G2491" t="str">
            <v>LAKESHORE</v>
          </cell>
        </row>
        <row r="2492">
          <cell r="A2492" t="str">
            <v>LC480</v>
          </cell>
          <cell r="B2492" t="str">
            <v>Outdoor Coffee Table</v>
          </cell>
          <cell r="C2492">
            <v>87</v>
          </cell>
          <cell r="D2492">
            <v>51918</v>
          </cell>
          <cell r="E2492">
            <v>0.16</v>
          </cell>
          <cell r="F2492">
            <v>60225</v>
          </cell>
          <cell r="G2492" t="str">
            <v>LAKESHORE</v>
          </cell>
        </row>
        <row r="2493">
          <cell r="A2493" t="str">
            <v>LC492</v>
          </cell>
          <cell r="B2493" t="str">
            <v>Outdoor Cozy Cabana</v>
          </cell>
          <cell r="C2493">
            <v>87</v>
          </cell>
          <cell r="D2493">
            <v>477270</v>
          </cell>
          <cell r="E2493">
            <v>0.16</v>
          </cell>
          <cell r="F2493">
            <v>553633</v>
          </cell>
          <cell r="G2493" t="str">
            <v>LAKESHORE</v>
          </cell>
        </row>
        <row r="2494">
          <cell r="A2494" t="str">
            <v>LC455</v>
          </cell>
          <cell r="B2494" t="str">
            <v>Outdoor Privacy Nook</v>
          </cell>
          <cell r="C2494">
            <v>88</v>
          </cell>
          <cell r="D2494">
            <v>170022</v>
          </cell>
          <cell r="E2494">
            <v>0.16</v>
          </cell>
          <cell r="F2494">
            <v>197226</v>
          </cell>
          <cell r="G2494" t="str">
            <v>LAKESHORE</v>
          </cell>
        </row>
        <row r="2495">
          <cell r="A2495" t="str">
            <v>LC476</v>
          </cell>
          <cell r="B2495" t="str">
            <v>Outdoor Toddler Table - 48"w x 26"d x 18"h</v>
          </cell>
          <cell r="C2495">
            <v>88</v>
          </cell>
          <cell r="D2495">
            <v>97206</v>
          </cell>
          <cell r="E2495">
            <v>0.16</v>
          </cell>
          <cell r="F2495">
            <v>112759</v>
          </cell>
          <cell r="G2495" t="str">
            <v>LAKESHORE</v>
          </cell>
        </row>
        <row r="2496">
          <cell r="A2496" t="str">
            <v>LC477</v>
          </cell>
          <cell r="B2496" t="str">
            <v>Outdoor Preschool Table - 48"w x 26"d x 21"h</v>
          </cell>
          <cell r="C2496">
            <v>88</v>
          </cell>
          <cell r="D2496">
            <v>102534</v>
          </cell>
          <cell r="E2496">
            <v>0.16</v>
          </cell>
          <cell r="F2496">
            <v>118939</v>
          </cell>
          <cell r="G2496" t="str">
            <v>LAKESHORE</v>
          </cell>
        </row>
        <row r="2497">
          <cell r="A2497" t="str">
            <v>LC486</v>
          </cell>
          <cell r="B2497" t="str">
            <v>Outdoor Toddler Table - 36"w x 26"d x 18"h</v>
          </cell>
          <cell r="C2497">
            <v>88</v>
          </cell>
          <cell r="D2497">
            <v>84478</v>
          </cell>
          <cell r="E2497">
            <v>0.16</v>
          </cell>
          <cell r="F2497">
            <v>97994</v>
          </cell>
          <cell r="G2497" t="str">
            <v>LAKESHORE</v>
          </cell>
        </row>
        <row r="2498">
          <cell r="A2498" t="str">
            <v>LC487</v>
          </cell>
          <cell r="B2498" t="str">
            <v>Outdoor Preschool Table - 36"w x 26"d x 21"h</v>
          </cell>
          <cell r="C2498">
            <v>88</v>
          </cell>
          <cell r="D2498">
            <v>89510</v>
          </cell>
          <cell r="E2498">
            <v>0.16</v>
          </cell>
          <cell r="F2498">
            <v>103832</v>
          </cell>
          <cell r="G2498" t="str">
            <v>LAKESHORE</v>
          </cell>
        </row>
        <row r="2499">
          <cell r="A2499" t="str">
            <v>LC502</v>
          </cell>
          <cell r="B2499" t="str">
            <v>Outdoor 6-Cubby Storage Unit</v>
          </cell>
          <cell r="C2499">
            <v>88</v>
          </cell>
          <cell r="D2499">
            <v>144566</v>
          </cell>
          <cell r="E2499">
            <v>0.16</v>
          </cell>
          <cell r="F2499">
            <v>167697</v>
          </cell>
          <cell r="G2499" t="str">
            <v>LAKESHORE</v>
          </cell>
        </row>
        <row r="2500">
          <cell r="A2500" t="str">
            <v>LC503</v>
          </cell>
          <cell r="B2500" t="str">
            <v>Outdoor 9-Cubby Storage Unit</v>
          </cell>
          <cell r="C2500">
            <v>88</v>
          </cell>
          <cell r="D2500">
            <v>187190</v>
          </cell>
          <cell r="E2500">
            <v>0.16</v>
          </cell>
          <cell r="F2500">
            <v>217140</v>
          </cell>
          <cell r="G2500" t="str">
            <v>LAKESHORE</v>
          </cell>
        </row>
        <row r="2501">
          <cell r="A2501" t="str">
            <v>LC504</v>
          </cell>
          <cell r="B2501" t="str">
            <v>All-Weather Cover for Outdoor 6-Cubby Storage Unit</v>
          </cell>
          <cell r="C2501">
            <v>88</v>
          </cell>
          <cell r="D2501">
            <v>22126</v>
          </cell>
          <cell r="E2501">
            <v>0.16</v>
          </cell>
          <cell r="F2501">
            <v>25666</v>
          </cell>
          <cell r="G2501" t="str">
            <v>LAKESHORE</v>
          </cell>
        </row>
        <row r="2502">
          <cell r="A2502" t="str">
            <v>LC505</v>
          </cell>
          <cell r="B2502" t="str">
            <v>All-Weather Cover for Outdoor 9-Cubby Storage Unit</v>
          </cell>
          <cell r="C2502">
            <v>88</v>
          </cell>
          <cell r="D2502">
            <v>31006</v>
          </cell>
          <cell r="E2502">
            <v>0.16</v>
          </cell>
          <cell r="F2502">
            <v>35967</v>
          </cell>
          <cell r="G2502" t="str">
            <v>LAKESHORE</v>
          </cell>
        </row>
        <row r="2503">
          <cell r="A2503" t="str">
            <v>LM152</v>
          </cell>
          <cell r="B2503" t="str">
            <v>Outdoor Storage Bins - Set of 6</v>
          </cell>
          <cell r="C2503">
            <v>88</v>
          </cell>
          <cell r="D2503">
            <v>20468</v>
          </cell>
          <cell r="E2503">
            <v>0.16</v>
          </cell>
          <cell r="F2503">
            <v>23743</v>
          </cell>
          <cell r="G2503" t="str">
            <v>LAKESHORE</v>
          </cell>
        </row>
        <row r="2504">
          <cell r="A2504" t="str">
            <v>LM153</v>
          </cell>
          <cell r="B2504" t="str">
            <v>Outdoor Storage Bins - Set of 9</v>
          </cell>
          <cell r="C2504">
            <v>88</v>
          </cell>
          <cell r="D2504">
            <v>30236</v>
          </cell>
          <cell r="E2504">
            <v>0.16</v>
          </cell>
          <cell r="F2504">
            <v>35074</v>
          </cell>
          <cell r="G2504" t="str">
            <v>LAKESHORE</v>
          </cell>
        </row>
        <row r="2505">
          <cell r="A2505" t="str">
            <v>LC474</v>
          </cell>
          <cell r="B2505" t="str">
            <v>All-Weather Cover for Outdoor Storage Unit</v>
          </cell>
          <cell r="C2505">
            <v>89</v>
          </cell>
          <cell r="D2505">
            <v>33374</v>
          </cell>
          <cell r="E2505">
            <v>0.16</v>
          </cell>
          <cell r="F2505">
            <v>38714</v>
          </cell>
          <cell r="G2505" t="str">
            <v>LAKESHORE</v>
          </cell>
        </row>
        <row r="2506">
          <cell r="A2506" t="str">
            <v>LC479</v>
          </cell>
          <cell r="B2506" t="str">
            <v>Outdoor Storage Unit</v>
          </cell>
          <cell r="C2506">
            <v>89</v>
          </cell>
          <cell r="D2506">
            <v>180974</v>
          </cell>
          <cell r="E2506">
            <v>0.16</v>
          </cell>
          <cell r="F2506">
            <v>209930</v>
          </cell>
          <cell r="G2506" t="str">
            <v>LAKESHORE</v>
          </cell>
        </row>
        <row r="2507">
          <cell r="A2507" t="str">
            <v>LC481</v>
          </cell>
          <cell r="B2507" t="str">
            <v>Outdoor Toddler Bench - 48"w x 12"d x 9 1/2"h</v>
          </cell>
          <cell r="C2507">
            <v>89</v>
          </cell>
          <cell r="D2507">
            <v>83294</v>
          </cell>
          <cell r="E2507">
            <v>0.16</v>
          </cell>
          <cell r="F2507">
            <v>96621</v>
          </cell>
          <cell r="G2507" t="str">
            <v>LAKESHORE</v>
          </cell>
        </row>
        <row r="2508">
          <cell r="A2508" t="str">
            <v>LC482</v>
          </cell>
          <cell r="B2508" t="str">
            <v>Outdoor Preschool Bench - 48"w x 12"d x 11 1/2"h</v>
          </cell>
          <cell r="C2508">
            <v>89</v>
          </cell>
          <cell r="D2508">
            <v>84774</v>
          </cell>
          <cell r="E2508">
            <v>0.16</v>
          </cell>
          <cell r="F2508">
            <v>98338</v>
          </cell>
          <cell r="G2508" t="str">
            <v>LAKESHORE</v>
          </cell>
        </row>
        <row r="2509">
          <cell r="A2509" t="str">
            <v>LC483</v>
          </cell>
          <cell r="B2509" t="str">
            <v>Outdoor Chair - 9 1/2"</v>
          </cell>
          <cell r="C2509">
            <v>89</v>
          </cell>
          <cell r="D2509">
            <v>36230</v>
          </cell>
          <cell r="E2509">
            <v>0.16</v>
          </cell>
          <cell r="F2509">
            <v>42027</v>
          </cell>
          <cell r="G2509" t="str">
            <v>LAKESHORE</v>
          </cell>
        </row>
        <row r="2510">
          <cell r="A2510" t="str">
            <v>LC484</v>
          </cell>
          <cell r="B2510" t="str">
            <v>Outdoor Chair - 11 1/2"</v>
          </cell>
          <cell r="C2510">
            <v>89</v>
          </cell>
          <cell r="D2510">
            <v>39190</v>
          </cell>
          <cell r="E2510">
            <v>0.16</v>
          </cell>
          <cell r="F2510">
            <v>45460</v>
          </cell>
          <cell r="G2510" t="str">
            <v>LAKESHORE</v>
          </cell>
        </row>
        <row r="2511">
          <cell r="A2511" t="str">
            <v>LC485</v>
          </cell>
          <cell r="B2511" t="str">
            <v>Outdoor Chair - 13 1/2"</v>
          </cell>
          <cell r="C2511">
            <v>89</v>
          </cell>
          <cell r="D2511">
            <v>42150</v>
          </cell>
          <cell r="E2511">
            <v>0.16</v>
          </cell>
          <cell r="F2511">
            <v>48894</v>
          </cell>
          <cell r="G2511" t="str">
            <v>LAKESHORE</v>
          </cell>
        </row>
        <row r="2512">
          <cell r="A2512" t="str">
            <v>LC488</v>
          </cell>
          <cell r="B2512" t="str">
            <v>Outdoor Toddler Bench - 36"w x 12"d x 9 1/2"h</v>
          </cell>
          <cell r="C2512">
            <v>89</v>
          </cell>
          <cell r="D2512">
            <v>69382</v>
          </cell>
          <cell r="E2512">
            <v>0.16</v>
          </cell>
          <cell r="F2512">
            <v>80483</v>
          </cell>
          <cell r="G2512" t="str">
            <v>LAKESHORE</v>
          </cell>
        </row>
        <row r="2513">
          <cell r="A2513" t="str">
            <v>LC489</v>
          </cell>
          <cell r="B2513" t="str">
            <v>Outdoor Preschool Bench - 36"w x 12"d x 11 1/2"h</v>
          </cell>
          <cell r="C2513">
            <v>89</v>
          </cell>
          <cell r="D2513">
            <v>74710</v>
          </cell>
          <cell r="E2513">
            <v>0.16</v>
          </cell>
          <cell r="F2513">
            <v>86664</v>
          </cell>
          <cell r="G2513" t="str">
            <v>LAKESHORE</v>
          </cell>
        </row>
        <row r="2514">
          <cell r="A2514" t="str">
            <v>LC499</v>
          </cell>
          <cell r="B2514" t="str">
            <v>All-Weather Cover for Outdoor Store Anything Shelves</v>
          </cell>
          <cell r="C2514">
            <v>89</v>
          </cell>
          <cell r="D2514">
            <v>36038</v>
          </cell>
          <cell r="E2514">
            <v>0.16</v>
          </cell>
          <cell r="F2514">
            <v>41804</v>
          </cell>
          <cell r="G2514" t="str">
            <v>LAKESHORE</v>
          </cell>
        </row>
        <row r="2515">
          <cell r="A2515" t="str">
            <v>LC500</v>
          </cell>
          <cell r="B2515" t="str">
            <v>Outdoor Store Anything Shelves</v>
          </cell>
          <cell r="C2515">
            <v>89</v>
          </cell>
          <cell r="D2515">
            <v>193110</v>
          </cell>
          <cell r="E2515">
            <v>0.16</v>
          </cell>
          <cell r="F2515">
            <v>224008</v>
          </cell>
          <cell r="G2515" t="str">
            <v>LAKESHORE</v>
          </cell>
        </row>
        <row r="2516">
          <cell r="A2516" t="str">
            <v>JJ165</v>
          </cell>
          <cell r="B2516" t="str">
            <v>Classic Birch 8-Cubby Storage Unit</v>
          </cell>
          <cell r="C2516">
            <v>91</v>
          </cell>
          <cell r="D2516">
            <v>44326</v>
          </cell>
          <cell r="E2516">
            <v>0.16</v>
          </cell>
          <cell r="F2516">
            <v>51418</v>
          </cell>
          <cell r="G2516" t="str">
            <v>LAKESHORE</v>
          </cell>
        </row>
        <row r="2517">
          <cell r="A2517" t="str">
            <v>JJ166</v>
          </cell>
          <cell r="B2517" t="str">
            <v>Classic Birch 20-Cubby Storage Unit</v>
          </cell>
          <cell r="C2517">
            <v>91</v>
          </cell>
          <cell r="D2517">
            <v>78070</v>
          </cell>
          <cell r="E2517">
            <v>0.16</v>
          </cell>
          <cell r="F2517">
            <v>90561</v>
          </cell>
          <cell r="G2517" t="str">
            <v>LAKESHORE</v>
          </cell>
        </row>
        <row r="2518">
          <cell r="A2518" t="str">
            <v>JJ167</v>
          </cell>
          <cell r="B2518" t="str">
            <v>Classic Birch Toddler Storage Unit</v>
          </cell>
          <cell r="C2518">
            <v>91</v>
          </cell>
          <cell r="D2518">
            <v>58238</v>
          </cell>
          <cell r="E2518">
            <v>0.16</v>
          </cell>
          <cell r="F2518">
            <v>67556</v>
          </cell>
          <cell r="G2518" t="str">
            <v>LAKESHORE</v>
          </cell>
        </row>
        <row r="2519">
          <cell r="A2519" t="str">
            <v>JJ168</v>
          </cell>
          <cell r="B2519" t="str">
            <v>Classic Birch Preschool Storage Unit</v>
          </cell>
          <cell r="C2519">
            <v>91</v>
          </cell>
          <cell r="D2519">
            <v>65046</v>
          </cell>
          <cell r="E2519">
            <v>0.16</v>
          </cell>
          <cell r="F2519">
            <v>75453</v>
          </cell>
          <cell r="G2519" t="str">
            <v>LAKESHORE</v>
          </cell>
        </row>
        <row r="2520">
          <cell r="A2520" t="str">
            <v>JJ188</v>
          </cell>
          <cell r="B2520" t="str">
            <v>Classic Birch Locking Storage Cabinet</v>
          </cell>
          <cell r="C2520">
            <v>91</v>
          </cell>
          <cell r="D2520">
            <v>156806</v>
          </cell>
          <cell r="E2520">
            <v>0.16</v>
          </cell>
          <cell r="F2520">
            <v>181895</v>
          </cell>
          <cell r="G2520" t="str">
            <v>LAKESHORE</v>
          </cell>
        </row>
        <row r="2521">
          <cell r="A2521" t="str">
            <v>JJ195</v>
          </cell>
          <cell r="B2521" t="str">
            <v>Classic Birch All-Purpose Storage Unit</v>
          </cell>
          <cell r="C2521">
            <v>91</v>
          </cell>
          <cell r="D2521">
            <v>73630</v>
          </cell>
          <cell r="E2521">
            <v>0.16</v>
          </cell>
          <cell r="F2521">
            <v>85411</v>
          </cell>
          <cell r="G2521" t="str">
            <v>LAKESHORE</v>
          </cell>
        </row>
        <row r="2522">
          <cell r="A2522" t="str">
            <v>JJ633</v>
          </cell>
          <cell r="B2522" t="str">
            <v>Classic Birch 12-Cubby Storage Unit</v>
          </cell>
          <cell r="C2522">
            <v>91</v>
          </cell>
          <cell r="D2522">
            <v>63862</v>
          </cell>
          <cell r="E2522">
            <v>0.16</v>
          </cell>
          <cell r="F2522">
            <v>74080</v>
          </cell>
          <cell r="G2522" t="str">
            <v>LAKESHORE</v>
          </cell>
        </row>
        <row r="2523">
          <cell r="A2523" t="str">
            <v>LM103</v>
          </cell>
          <cell r="B2523" t="str">
            <v>Clear-View Bins - Set of 20</v>
          </cell>
          <cell r="C2523">
            <v>91</v>
          </cell>
          <cell r="D2523">
            <v>33744</v>
          </cell>
          <cell r="E2523">
            <v>0.16</v>
          </cell>
          <cell r="F2523">
            <v>39143</v>
          </cell>
          <cell r="G2523" t="str">
            <v>LAKESHORE</v>
          </cell>
        </row>
        <row r="2524">
          <cell r="A2524" t="str">
            <v>LM133</v>
          </cell>
          <cell r="B2524" t="str">
            <v>Clear-View Bins - Set of 12</v>
          </cell>
          <cell r="C2524">
            <v>91</v>
          </cell>
          <cell r="D2524">
            <v>20010</v>
          </cell>
          <cell r="E2524">
            <v>0.16</v>
          </cell>
          <cell r="F2524">
            <v>23212</v>
          </cell>
          <cell r="G2524" t="str">
            <v>LAKESHORE</v>
          </cell>
        </row>
        <row r="2525">
          <cell r="A2525" t="str">
            <v>WT111</v>
          </cell>
          <cell r="B2525" t="str">
            <v>Clear-View Bins - Set of 8</v>
          </cell>
          <cell r="C2525">
            <v>91</v>
          </cell>
          <cell r="D2525">
            <v>13527</v>
          </cell>
          <cell r="E2525">
            <v>0.16</v>
          </cell>
          <cell r="F2525">
            <v>15691</v>
          </cell>
          <cell r="G2525" t="str">
            <v>LAKESHORE</v>
          </cell>
        </row>
        <row r="2526">
          <cell r="A2526" t="str">
            <v>JJ105</v>
          </cell>
          <cell r="B2526" t="str">
            <v>Classic Birch Coat Lockers for 8</v>
          </cell>
          <cell r="C2526">
            <v>92</v>
          </cell>
          <cell r="D2526">
            <v>89614</v>
          </cell>
          <cell r="E2526">
            <v>0.16</v>
          </cell>
          <cell r="F2526">
            <v>103952</v>
          </cell>
          <cell r="G2526" t="str">
            <v>LAKESHORE</v>
          </cell>
        </row>
        <row r="2527">
          <cell r="A2527" t="str">
            <v>JJ106</v>
          </cell>
          <cell r="B2527" t="str">
            <v>Classic Birch Coat Lockers for 10</v>
          </cell>
          <cell r="C2527">
            <v>92</v>
          </cell>
          <cell r="D2527">
            <v>99678</v>
          </cell>
          <cell r="E2527">
            <v>0.16</v>
          </cell>
          <cell r="F2527">
            <v>115626</v>
          </cell>
          <cell r="G2527" t="str">
            <v>LAKESHORE</v>
          </cell>
        </row>
        <row r="2528">
          <cell r="A2528" t="str">
            <v>JJ376</v>
          </cell>
          <cell r="B2528" t="str">
            <v>Classic Birch Individual Coat Lockers for 10</v>
          </cell>
          <cell r="C2528">
            <v>92</v>
          </cell>
          <cell r="D2528">
            <v>118163</v>
          </cell>
          <cell r="E2528">
            <v>0.16</v>
          </cell>
          <cell r="F2528">
            <v>137069</v>
          </cell>
          <cell r="G2528" t="str">
            <v>LAKESHORE</v>
          </cell>
        </row>
        <row r="2529">
          <cell r="A2529" t="str">
            <v>JJ378</v>
          </cell>
          <cell r="B2529" t="str">
            <v>Classic Birch Individual Coat Lockers for 8</v>
          </cell>
          <cell r="C2529">
            <v>92</v>
          </cell>
          <cell r="D2529">
            <v>103822</v>
          </cell>
          <cell r="E2529">
            <v>0.16</v>
          </cell>
          <cell r="F2529">
            <v>120434</v>
          </cell>
          <cell r="G2529" t="str">
            <v>LAKESHORE</v>
          </cell>
        </row>
        <row r="2530">
          <cell r="A2530" t="str">
            <v>JJ760</v>
          </cell>
          <cell r="B2530" t="str">
            <v>Classic Birch Cubbies &amp; Shelves Low Storage Unit</v>
          </cell>
          <cell r="C2530">
            <v>92</v>
          </cell>
          <cell r="D2530">
            <v>81844</v>
          </cell>
          <cell r="E2530">
            <v>0.16</v>
          </cell>
          <cell r="F2530">
            <v>94939</v>
          </cell>
          <cell r="G2530" t="str">
            <v>LAKESHORE</v>
          </cell>
        </row>
        <row r="2531">
          <cell r="A2531" t="str">
            <v>JJ762</v>
          </cell>
          <cell r="B2531" t="str">
            <v>Classic Birch Cubbies &amp; Shelves Medium Storage Unit</v>
          </cell>
          <cell r="C2531">
            <v>92</v>
          </cell>
          <cell r="D2531">
            <v>94868</v>
          </cell>
          <cell r="E2531">
            <v>0.16</v>
          </cell>
          <cell r="F2531">
            <v>110047</v>
          </cell>
          <cell r="G2531" t="str">
            <v>LAKESHORE</v>
          </cell>
        </row>
        <row r="2532">
          <cell r="A2532" t="str">
            <v>JJ764</v>
          </cell>
          <cell r="B2532" t="str">
            <v>Classic Birch Cubbies &amp; Shelves Large Storage Unit</v>
          </cell>
          <cell r="C2532">
            <v>92</v>
          </cell>
          <cell r="D2532">
            <v>113220</v>
          </cell>
          <cell r="E2532">
            <v>0.16</v>
          </cell>
          <cell r="F2532">
            <v>131335</v>
          </cell>
          <cell r="G2532" t="str">
            <v>LAKESHORE</v>
          </cell>
        </row>
        <row r="2533">
          <cell r="A2533" t="str">
            <v>LM102</v>
          </cell>
          <cell r="B2533" t="str">
            <v>Clear-View Bins - Set of 6</v>
          </cell>
          <cell r="C2533">
            <v>92</v>
          </cell>
          <cell r="D2533">
            <v>10123</v>
          </cell>
          <cell r="E2533">
            <v>0.16</v>
          </cell>
          <cell r="F2533">
            <v>11743</v>
          </cell>
          <cell r="G2533" t="str">
            <v>LAKESHORE</v>
          </cell>
        </row>
        <row r="2534">
          <cell r="A2534" t="str">
            <v>LM120</v>
          </cell>
          <cell r="B2534" t="str">
            <v>Clear-View Bins - Set of 10</v>
          </cell>
          <cell r="C2534">
            <v>92</v>
          </cell>
          <cell r="D2534">
            <v>16931</v>
          </cell>
          <cell r="E2534">
            <v>0.16</v>
          </cell>
          <cell r="F2534">
            <v>19640</v>
          </cell>
          <cell r="G2534" t="str">
            <v>LAKESHORE</v>
          </cell>
        </row>
        <row r="2535">
          <cell r="A2535" t="str">
            <v>LM129</v>
          </cell>
          <cell r="B2535" t="str">
            <v>See-Inside Cubby Bins - Set of 8</v>
          </cell>
          <cell r="C2535">
            <v>92</v>
          </cell>
          <cell r="D2535">
            <v>13498</v>
          </cell>
          <cell r="E2535">
            <v>0.16</v>
          </cell>
          <cell r="F2535">
            <v>15658</v>
          </cell>
          <cell r="G2535" t="str">
            <v>LAKESHORE</v>
          </cell>
        </row>
        <row r="2536">
          <cell r="A2536" t="str">
            <v>LM130</v>
          </cell>
          <cell r="B2536" t="str">
            <v>See-Inside Cubby Bins - Set of 10</v>
          </cell>
          <cell r="C2536">
            <v>92</v>
          </cell>
          <cell r="D2536">
            <v>16754</v>
          </cell>
          <cell r="E2536">
            <v>0.16</v>
          </cell>
          <cell r="F2536">
            <v>19435</v>
          </cell>
          <cell r="G2536" t="str">
            <v>LAKESHORE</v>
          </cell>
        </row>
        <row r="2537">
          <cell r="A2537" t="str">
            <v>FF938</v>
          </cell>
          <cell r="B2537" t="str">
            <v>Classic Birch Mobile Locking Teacher Cabinet with Power</v>
          </cell>
          <cell r="C2537">
            <v>93</v>
          </cell>
          <cell r="D2537">
            <v>157028</v>
          </cell>
          <cell r="E2537">
            <v>0.16</v>
          </cell>
          <cell r="F2537">
            <v>182152</v>
          </cell>
          <cell r="G2537" t="str">
            <v>LAKESHORE</v>
          </cell>
        </row>
        <row r="2538">
          <cell r="A2538" t="str">
            <v>JJ299</v>
          </cell>
          <cell r="B2538" t="str">
            <v>Classic Birch All-In-One Storage Unit</v>
          </cell>
          <cell r="C2538">
            <v>93</v>
          </cell>
          <cell r="D2538">
            <v>100699</v>
          </cell>
          <cell r="E2538">
            <v>0.16</v>
          </cell>
          <cell r="F2538">
            <v>116811</v>
          </cell>
          <cell r="G2538" t="str">
            <v>LAKESHORE</v>
          </cell>
        </row>
        <row r="2539">
          <cell r="A2539" t="str">
            <v>JJ678</v>
          </cell>
          <cell r="B2539" t="str">
            <v>Classic Birch Big 8 Cubbies Storage Unit</v>
          </cell>
          <cell r="C2539">
            <v>93</v>
          </cell>
          <cell r="D2539">
            <v>77108</v>
          </cell>
          <cell r="E2539">
            <v>0.16</v>
          </cell>
          <cell r="F2539">
            <v>89445</v>
          </cell>
          <cell r="G2539" t="str">
            <v>LAKESHORE</v>
          </cell>
        </row>
        <row r="2540">
          <cell r="A2540" t="str">
            <v>JJ679</v>
          </cell>
          <cell r="B2540" t="str">
            <v>Classic Birch Big 12 Cubbies Storage Unit</v>
          </cell>
          <cell r="C2540">
            <v>93</v>
          </cell>
          <cell r="D2540">
            <v>98790</v>
          </cell>
          <cell r="E2540">
            <v>0.16</v>
          </cell>
          <cell r="F2540">
            <v>114596</v>
          </cell>
          <cell r="G2540" t="str">
            <v>LAKESHORE</v>
          </cell>
        </row>
        <row r="2541">
          <cell r="A2541" t="str">
            <v>JJ968</v>
          </cell>
          <cell r="B2541" t="str">
            <v>Classic Birch Big Bins See-Inside Storage Unit - 9 Cubby</v>
          </cell>
          <cell r="C2541">
            <v>93</v>
          </cell>
          <cell r="D2541">
            <v>97014</v>
          </cell>
          <cell r="E2541">
            <v>0.16</v>
          </cell>
          <cell r="F2541">
            <v>112536</v>
          </cell>
          <cell r="G2541" t="str">
            <v>LAKESHORE</v>
          </cell>
        </row>
        <row r="2542">
          <cell r="A2542" t="str">
            <v>JJ969</v>
          </cell>
          <cell r="B2542" t="str">
            <v>Classic Birch Big Bins See-Inside Storage Unit - 12 Cubby</v>
          </cell>
          <cell r="C2542">
            <v>93</v>
          </cell>
          <cell r="D2542">
            <v>114774</v>
          </cell>
          <cell r="E2542">
            <v>0.16</v>
          </cell>
          <cell r="F2542">
            <v>133138</v>
          </cell>
          <cell r="G2542" t="str">
            <v>LAKESHORE</v>
          </cell>
        </row>
        <row r="2543">
          <cell r="A2543" t="str">
            <v>LM115</v>
          </cell>
          <cell r="B2543" t="str">
            <v>Clear-View Bins - Set of 5</v>
          </cell>
          <cell r="C2543">
            <v>93</v>
          </cell>
          <cell r="D2543">
            <v>8554</v>
          </cell>
          <cell r="E2543">
            <v>0.16</v>
          </cell>
          <cell r="F2543">
            <v>9923</v>
          </cell>
          <cell r="G2543" t="str">
            <v>LAKESHORE</v>
          </cell>
        </row>
        <row r="2544">
          <cell r="A2544" t="str">
            <v>LM121</v>
          </cell>
          <cell r="B2544" t="str">
            <v>See-Inside Bins - Set of 9</v>
          </cell>
          <cell r="C2544">
            <v>93</v>
          </cell>
          <cell r="D2544">
            <v>20010</v>
          </cell>
          <cell r="E2544">
            <v>0.16</v>
          </cell>
          <cell r="F2544">
            <v>23212</v>
          </cell>
          <cell r="G2544" t="str">
            <v>LAKESHORE</v>
          </cell>
        </row>
        <row r="2545">
          <cell r="A2545" t="str">
            <v>LM122</v>
          </cell>
          <cell r="B2545" t="str">
            <v>See-Inside Bins - Set of 12</v>
          </cell>
          <cell r="C2545">
            <v>93</v>
          </cell>
          <cell r="D2545">
            <v>26137</v>
          </cell>
          <cell r="E2545">
            <v>0.16</v>
          </cell>
          <cell r="F2545">
            <v>30319</v>
          </cell>
          <cell r="G2545" t="str">
            <v>LAKESHORE</v>
          </cell>
        </row>
        <row r="2546">
          <cell r="A2546" t="str">
            <v>HH844</v>
          </cell>
          <cell r="B2546" t="str">
            <v>Classic Birch Reading Nook</v>
          </cell>
          <cell r="C2546">
            <v>94</v>
          </cell>
          <cell r="D2546">
            <v>145262</v>
          </cell>
          <cell r="E2546">
            <v>0.16</v>
          </cell>
          <cell r="F2546">
            <v>168504</v>
          </cell>
          <cell r="G2546" t="str">
            <v>LAKESHORE</v>
          </cell>
        </row>
        <row r="2547">
          <cell r="A2547" t="str">
            <v>JJ268</v>
          </cell>
          <cell r="B2547" t="str">
            <v>Classic Birch Easy-Reach Bookstand</v>
          </cell>
          <cell r="C2547">
            <v>94</v>
          </cell>
          <cell r="D2547">
            <v>58164</v>
          </cell>
          <cell r="E2547">
            <v>0.16</v>
          </cell>
          <cell r="F2547">
            <v>67470</v>
          </cell>
          <cell r="G2547" t="str">
            <v>LAKESHORE</v>
          </cell>
        </row>
        <row r="2548">
          <cell r="A2548" t="str">
            <v>JJ407</v>
          </cell>
          <cell r="B2548" t="str">
            <v>Classic Birch Sign-In Communication Station</v>
          </cell>
          <cell r="C2548">
            <v>94</v>
          </cell>
          <cell r="D2548">
            <v>97902</v>
          </cell>
          <cell r="E2548">
            <v>0.16</v>
          </cell>
          <cell r="F2548">
            <v>113566</v>
          </cell>
          <cell r="G2548" t="str">
            <v>LAKESHORE</v>
          </cell>
        </row>
        <row r="2549">
          <cell r="A2549" t="str">
            <v>JJ646</v>
          </cell>
          <cell r="B2549" t="str">
            <v>Classic Birch Space-Saver Mobile Book Organizer</v>
          </cell>
          <cell r="C2549">
            <v>94</v>
          </cell>
          <cell r="D2549">
            <v>52614</v>
          </cell>
          <cell r="E2549">
            <v>0.16</v>
          </cell>
          <cell r="F2549">
            <v>61032</v>
          </cell>
          <cell r="G2549" t="str">
            <v>LAKESHORE</v>
          </cell>
        </row>
        <row r="2550">
          <cell r="A2550" t="str">
            <v>JJ676</v>
          </cell>
          <cell r="B2550" t="str">
            <v>Classic Birch Mobile Book Organizer</v>
          </cell>
          <cell r="C2550">
            <v>94</v>
          </cell>
          <cell r="D2550">
            <v>87172</v>
          </cell>
          <cell r="E2550">
            <v>0.16</v>
          </cell>
          <cell r="F2550">
            <v>101120</v>
          </cell>
          <cell r="G2550" t="str">
            <v>LAKESHORE</v>
          </cell>
        </row>
        <row r="2551">
          <cell r="A2551" t="str">
            <v>JJ364</v>
          </cell>
          <cell r="B2551" t="str">
            <v>Classic Birch Help-Yourself Extra-Wide Bookstand</v>
          </cell>
          <cell r="C2551">
            <v>95</v>
          </cell>
          <cell r="D2551">
            <v>64454</v>
          </cell>
          <cell r="E2551">
            <v>0.16</v>
          </cell>
          <cell r="F2551">
            <v>74767</v>
          </cell>
          <cell r="G2551" t="str">
            <v>LAKESHORE</v>
          </cell>
        </row>
        <row r="2552">
          <cell r="A2552" t="str">
            <v>JJ639</v>
          </cell>
          <cell r="B2552" t="str">
            <v>Classic Birch Lakeshore Writing Center</v>
          </cell>
          <cell r="C2552">
            <v>95</v>
          </cell>
          <cell r="D2552">
            <v>110334</v>
          </cell>
          <cell r="E2552">
            <v>0.16</v>
          </cell>
          <cell r="F2552">
            <v>127987</v>
          </cell>
          <cell r="G2552" t="str">
            <v>LAKESHORE</v>
          </cell>
        </row>
        <row r="2553">
          <cell r="A2553" t="str">
            <v>JJ726</v>
          </cell>
          <cell r="B2553" t="str">
            <v>Classic Birch Space-Saver Writing Center</v>
          </cell>
          <cell r="C2553">
            <v>95</v>
          </cell>
          <cell r="D2553">
            <v>82806</v>
          </cell>
          <cell r="E2553">
            <v>0.16</v>
          </cell>
          <cell r="F2553">
            <v>96055</v>
          </cell>
          <cell r="G2553" t="str">
            <v>LAKESHORE</v>
          </cell>
        </row>
        <row r="2554">
          <cell r="A2554" t="str">
            <v>JJ836</v>
          </cell>
          <cell r="B2554" t="str">
            <v>Classic Birch Help-Yourself Bookstand</v>
          </cell>
          <cell r="C2554">
            <v>95</v>
          </cell>
          <cell r="D2554">
            <v>41588</v>
          </cell>
          <cell r="E2554">
            <v>0.16</v>
          </cell>
          <cell r="F2554">
            <v>48242</v>
          </cell>
          <cell r="G2554" t="str">
            <v>LAKESHORE</v>
          </cell>
        </row>
        <row r="2555">
          <cell r="A2555" t="str">
            <v>JJ987</v>
          </cell>
          <cell r="B2555" t="str">
            <v>Classic Birch Magnetic Write &amp; Wipe Big Book Center</v>
          </cell>
          <cell r="C2555">
            <v>95</v>
          </cell>
          <cell r="D2555">
            <v>61790</v>
          </cell>
          <cell r="E2555">
            <v>0.16</v>
          </cell>
          <cell r="F2555">
            <v>71676</v>
          </cell>
          <cell r="G2555" t="str">
            <v>LAKESHORE</v>
          </cell>
        </row>
        <row r="2556">
          <cell r="A2556" t="str">
            <v>JJ224</v>
          </cell>
          <cell r="B2556" t="str">
            <v>Classic Birch Store Anything Low Classroom Shelves</v>
          </cell>
          <cell r="C2556">
            <v>96</v>
          </cell>
          <cell r="D2556">
            <v>63566</v>
          </cell>
          <cell r="E2556">
            <v>0.16</v>
          </cell>
          <cell r="F2556">
            <v>73737</v>
          </cell>
          <cell r="G2556" t="str">
            <v>LAKESHORE</v>
          </cell>
        </row>
        <row r="2557">
          <cell r="A2557" t="str">
            <v>JJ293</v>
          </cell>
          <cell r="B2557" t="str">
            <v>Classic Birch Space-Saver Storage Tray Center</v>
          </cell>
          <cell r="C2557">
            <v>96</v>
          </cell>
          <cell r="D2557">
            <v>65934</v>
          </cell>
          <cell r="E2557">
            <v>0.16</v>
          </cell>
          <cell r="F2557">
            <v>76483</v>
          </cell>
          <cell r="G2557" t="str">
            <v>LAKESHORE</v>
          </cell>
        </row>
        <row r="2558">
          <cell r="A2558" t="str">
            <v>JJ347</v>
          </cell>
          <cell r="B2558" t="str">
            <v>Classic Birch Store Anything Medium Classroom Shelves</v>
          </cell>
          <cell r="C2558">
            <v>96</v>
          </cell>
          <cell r="D2558">
            <v>74518</v>
          </cell>
          <cell r="E2558">
            <v>0.16</v>
          </cell>
          <cell r="F2558">
            <v>86441</v>
          </cell>
          <cell r="G2558" t="str">
            <v>LAKESHORE</v>
          </cell>
        </row>
        <row r="2559">
          <cell r="A2559" t="str">
            <v>JJ348</v>
          </cell>
          <cell r="B2559" t="str">
            <v>Classic Birch Store Anything Large Classroom Shelves</v>
          </cell>
          <cell r="C2559">
            <v>96</v>
          </cell>
          <cell r="D2559">
            <v>85174</v>
          </cell>
          <cell r="E2559">
            <v>0.16</v>
          </cell>
          <cell r="F2559">
            <v>98802</v>
          </cell>
          <cell r="G2559" t="str">
            <v>LAKESHORE</v>
          </cell>
        </row>
        <row r="2560">
          <cell r="A2560" t="str">
            <v>JJ832</v>
          </cell>
          <cell r="B2560" t="str">
            <v>Classic Birch Store-It-All Teaching Center</v>
          </cell>
          <cell r="C2560">
            <v>96</v>
          </cell>
          <cell r="D2560">
            <v>149702</v>
          </cell>
          <cell r="E2560">
            <v>0.16</v>
          </cell>
          <cell r="F2560">
            <v>173654</v>
          </cell>
          <cell r="G2560" t="str">
            <v>LAKESHORE</v>
          </cell>
        </row>
        <row r="2561">
          <cell r="A2561" t="str">
            <v>JJ854</v>
          </cell>
          <cell r="B2561" t="str">
            <v>Classic Birch All-Purpose Classroom Storage Tray Center</v>
          </cell>
          <cell r="C2561">
            <v>96</v>
          </cell>
          <cell r="D2561">
            <v>104710</v>
          </cell>
          <cell r="E2561">
            <v>0.16</v>
          </cell>
          <cell r="F2561">
            <v>121464</v>
          </cell>
          <cell r="G2561" t="str">
            <v>LAKESHORE</v>
          </cell>
        </row>
        <row r="2562">
          <cell r="A2562" t="str">
            <v>LM112</v>
          </cell>
          <cell r="B2562" t="str">
            <v>Storage Trays - Set of 12</v>
          </cell>
          <cell r="C2562">
            <v>96</v>
          </cell>
          <cell r="D2562">
            <v>18293</v>
          </cell>
          <cell r="E2562">
            <v>0.16</v>
          </cell>
          <cell r="F2562">
            <v>21220</v>
          </cell>
          <cell r="G2562" t="str">
            <v>LAKESHORE</v>
          </cell>
        </row>
        <row r="2563">
          <cell r="A2563" t="str">
            <v>LM124</v>
          </cell>
          <cell r="B2563" t="str">
            <v>Storage Trays - Set of 24</v>
          </cell>
          <cell r="C2563">
            <v>96</v>
          </cell>
          <cell r="D2563">
            <v>35372</v>
          </cell>
          <cell r="E2563">
            <v>0.16</v>
          </cell>
          <cell r="F2563">
            <v>41032</v>
          </cell>
          <cell r="G2563" t="str">
            <v>LAKESHORE</v>
          </cell>
        </row>
        <row r="2564">
          <cell r="A2564" t="str">
            <v>JJ156</v>
          </cell>
          <cell r="B2564" t="str">
            <v>Classic Birch Spacemaker Storage Unit</v>
          </cell>
          <cell r="C2564">
            <v>97</v>
          </cell>
          <cell r="D2564">
            <v>117364</v>
          </cell>
          <cell r="E2564">
            <v>0.16</v>
          </cell>
          <cell r="F2564">
            <v>136142</v>
          </cell>
          <cell r="G2564" t="str">
            <v>LAKESHORE</v>
          </cell>
        </row>
        <row r="2565">
          <cell r="A2565" t="str">
            <v>JJ175</v>
          </cell>
          <cell r="B2565" t="str">
            <v>Classic Birch Help-Yourself Storage Center</v>
          </cell>
          <cell r="C2565">
            <v>97</v>
          </cell>
          <cell r="D2565">
            <v>84286</v>
          </cell>
          <cell r="E2565">
            <v>0.16</v>
          </cell>
          <cell r="F2565">
            <v>97772</v>
          </cell>
          <cell r="G2565" t="str">
            <v>LAKESHORE</v>
          </cell>
        </row>
        <row r="2566">
          <cell r="A2566" t="str">
            <v>JJ535</v>
          </cell>
          <cell r="B2566" t="str">
            <v>Classic Birch Toddler Double-Sided Storage Unit</v>
          </cell>
          <cell r="C2566">
            <v>97</v>
          </cell>
          <cell r="D2566">
            <v>93166</v>
          </cell>
          <cell r="E2566">
            <v>0.16</v>
          </cell>
          <cell r="F2566">
            <v>108073</v>
          </cell>
          <cell r="G2566" t="str">
            <v>LAKESHORE</v>
          </cell>
        </row>
        <row r="2567">
          <cell r="A2567" t="str">
            <v>JJ549</v>
          </cell>
          <cell r="B2567" t="str">
            <v>Classic Birch Preschool Double-Sided Storage Unit</v>
          </cell>
          <cell r="C2567">
            <v>97</v>
          </cell>
          <cell r="D2567">
            <v>103230</v>
          </cell>
          <cell r="E2567">
            <v>0.16</v>
          </cell>
          <cell r="F2567">
            <v>119747</v>
          </cell>
          <cell r="G2567" t="str">
            <v>LAKESHORE</v>
          </cell>
        </row>
        <row r="2568">
          <cell r="A2568" t="str">
            <v>JJ908</v>
          </cell>
          <cell r="B2568" t="str">
            <v>Classic Birch Classroom Communication &amp; Storage Center</v>
          </cell>
          <cell r="C2568">
            <v>97</v>
          </cell>
          <cell r="D2568">
            <v>135124</v>
          </cell>
          <cell r="E2568">
            <v>0.16</v>
          </cell>
          <cell r="F2568">
            <v>156744</v>
          </cell>
          <cell r="G2568" t="str">
            <v>LAKESHORE</v>
          </cell>
        </row>
        <row r="2569">
          <cell r="A2569" t="str">
            <v>LM908</v>
          </cell>
          <cell r="B2569" t="str">
            <v>Bins &amp; Folders Set</v>
          </cell>
          <cell r="C2569">
            <v>97</v>
          </cell>
          <cell r="D2569">
            <v>35372</v>
          </cell>
          <cell r="E2569">
            <v>0.16</v>
          </cell>
          <cell r="F2569">
            <v>41032</v>
          </cell>
          <cell r="G2569" t="str">
            <v>LAKESHORE</v>
          </cell>
        </row>
        <row r="2570">
          <cell r="A2570" t="str">
            <v>JJ164</v>
          </cell>
          <cell r="B2570" t="str">
            <v>Classic Birch 2-Shelf Space-Saver Storage Unit</v>
          </cell>
          <cell r="C2570">
            <v>98</v>
          </cell>
          <cell r="D2570">
            <v>41070</v>
          </cell>
          <cell r="E2570">
            <v>0.16</v>
          </cell>
          <cell r="F2570">
            <v>47641</v>
          </cell>
          <cell r="G2570" t="str">
            <v>LAKESHORE</v>
          </cell>
        </row>
        <row r="2571">
          <cell r="A2571" t="str">
            <v>JJ234</v>
          </cell>
          <cell r="B2571" t="str">
            <v>Classic Birch 4-Way Teach &amp; Store Center</v>
          </cell>
          <cell r="C2571">
            <v>98</v>
          </cell>
          <cell r="D2571">
            <v>81918</v>
          </cell>
          <cell r="E2571">
            <v>0.16</v>
          </cell>
          <cell r="F2571">
            <v>95025</v>
          </cell>
          <cell r="G2571" t="str">
            <v>LAKESHORE</v>
          </cell>
        </row>
        <row r="2572">
          <cell r="A2572" t="str">
            <v>JJ270</v>
          </cell>
          <cell r="B2572" t="str">
            <v>Classic Birch Store Anything Shelves &amp; Cubbies</v>
          </cell>
          <cell r="C2572">
            <v>98</v>
          </cell>
          <cell r="D2572">
            <v>89614</v>
          </cell>
          <cell r="E2572">
            <v>0.16</v>
          </cell>
          <cell r="F2572">
            <v>103952</v>
          </cell>
          <cell r="G2572" t="str">
            <v>LAKESHORE</v>
          </cell>
        </row>
        <row r="2573">
          <cell r="A2573" t="str">
            <v>JJ366</v>
          </cell>
          <cell r="B2573" t="str">
            <v>Classic Birch 3-Shelf Space-Saver Storage Unit</v>
          </cell>
          <cell r="C2573">
            <v>98</v>
          </cell>
          <cell r="D2573">
            <v>51948</v>
          </cell>
          <cell r="E2573">
            <v>0.16</v>
          </cell>
          <cell r="F2573">
            <v>60260</v>
          </cell>
          <cell r="G2573" t="str">
            <v>LAKESHORE</v>
          </cell>
        </row>
        <row r="2574">
          <cell r="A2574" t="str">
            <v>JJ367</v>
          </cell>
          <cell r="B2574" t="str">
            <v>Classic Birch 4-Shelf Space-Saver Storage Unit</v>
          </cell>
          <cell r="C2574">
            <v>98</v>
          </cell>
          <cell r="D2574">
            <v>62086</v>
          </cell>
          <cell r="E2574">
            <v>0.16</v>
          </cell>
          <cell r="F2574">
            <v>72020</v>
          </cell>
          <cell r="G2574" t="str">
            <v>LAKESHORE</v>
          </cell>
        </row>
        <row r="2575">
          <cell r="A2575" t="str">
            <v>JJ965</v>
          </cell>
          <cell r="B2575" t="str">
            <v>Classic Birch Anyplace, Anytime Mobile Listening Center</v>
          </cell>
          <cell r="C2575">
            <v>98</v>
          </cell>
          <cell r="D2575">
            <v>53798</v>
          </cell>
          <cell r="E2575">
            <v>0.16</v>
          </cell>
          <cell r="F2575">
            <v>62406</v>
          </cell>
          <cell r="G2575" t="str">
            <v>LAKESHORE</v>
          </cell>
        </row>
        <row r="2576">
          <cell r="A2576" t="str">
            <v>LM165</v>
          </cell>
          <cell r="B2576" t="str">
            <v>Book Bins - Set of 4</v>
          </cell>
          <cell r="C2576">
            <v>98</v>
          </cell>
          <cell r="D2576">
            <v>4884</v>
          </cell>
          <cell r="E2576">
            <v>0.16</v>
          </cell>
          <cell r="F2576">
            <v>5665</v>
          </cell>
          <cell r="G2576" t="str">
            <v>LAKESHORE</v>
          </cell>
        </row>
        <row r="2577">
          <cell r="A2577" t="str">
            <v>JJ320</v>
          </cell>
          <cell r="B2577" t="str">
            <v>Classic Birch Classroom Chair - 7 1/2"</v>
          </cell>
          <cell r="C2577">
            <v>99</v>
          </cell>
          <cell r="D2577">
            <v>13734</v>
          </cell>
          <cell r="E2577">
            <v>0.16</v>
          </cell>
          <cell r="F2577">
            <v>15931</v>
          </cell>
          <cell r="G2577" t="str">
            <v>LAKESHORE</v>
          </cell>
        </row>
        <row r="2578">
          <cell r="A2578" t="str">
            <v>JJ321</v>
          </cell>
          <cell r="B2578" t="str">
            <v>Classic Birch Classroom Chair - 9 1/2"</v>
          </cell>
          <cell r="C2578">
            <v>99</v>
          </cell>
          <cell r="D2578">
            <v>16102</v>
          </cell>
          <cell r="E2578">
            <v>0.16</v>
          </cell>
          <cell r="F2578">
            <v>18678</v>
          </cell>
          <cell r="G2578" t="str">
            <v>LAKESHORE</v>
          </cell>
        </row>
        <row r="2579">
          <cell r="A2579" t="str">
            <v>JJ322</v>
          </cell>
          <cell r="B2579" t="str">
            <v>Classic Birch Classroom Chair - 11 1/2"</v>
          </cell>
          <cell r="C2579">
            <v>99</v>
          </cell>
          <cell r="D2579">
            <v>18470</v>
          </cell>
          <cell r="E2579">
            <v>0.16</v>
          </cell>
          <cell r="F2579">
            <v>21425</v>
          </cell>
          <cell r="G2579" t="str">
            <v>LAKESHORE</v>
          </cell>
        </row>
        <row r="2580">
          <cell r="A2580" t="str">
            <v>JJ323</v>
          </cell>
          <cell r="B2580" t="str">
            <v>Classic Birch Classroom Chair - 13 1/2"</v>
          </cell>
          <cell r="C2580">
            <v>99</v>
          </cell>
          <cell r="D2580">
            <v>20542</v>
          </cell>
          <cell r="E2580">
            <v>0.16</v>
          </cell>
          <cell r="F2580">
            <v>23829</v>
          </cell>
          <cell r="G2580" t="str">
            <v>LAKESHORE</v>
          </cell>
        </row>
        <row r="2581">
          <cell r="A2581" t="str">
            <v>JJ324</v>
          </cell>
          <cell r="B2581" t="str">
            <v>Classic Birch Classroom Chair - 15 1/2"</v>
          </cell>
          <cell r="C2581">
            <v>99</v>
          </cell>
          <cell r="D2581">
            <v>22614</v>
          </cell>
          <cell r="E2581">
            <v>0.16</v>
          </cell>
          <cell r="F2581">
            <v>26232</v>
          </cell>
          <cell r="G2581" t="str">
            <v>LAKESHORE</v>
          </cell>
        </row>
        <row r="2582">
          <cell r="A2582" t="str">
            <v>JJ325</v>
          </cell>
          <cell r="B2582" t="str">
            <v>Classic Birch Teacher’s Chair - 17 1/2"</v>
          </cell>
          <cell r="C2582">
            <v>99</v>
          </cell>
          <cell r="D2582">
            <v>28268</v>
          </cell>
          <cell r="E2582">
            <v>0.16</v>
          </cell>
          <cell r="F2582">
            <v>32791</v>
          </cell>
          <cell r="G2582" t="str">
            <v>LAKESHORE</v>
          </cell>
        </row>
        <row r="2583">
          <cell r="A2583" t="str">
            <v>JJ424</v>
          </cell>
          <cell r="B2583" t="str">
            <v>No-Slip Classroom Step Stool</v>
          </cell>
          <cell r="C2583">
            <v>99</v>
          </cell>
          <cell r="D2583">
            <v>19995</v>
          </cell>
          <cell r="E2583">
            <v>0.16</v>
          </cell>
          <cell r="F2583">
            <v>23194</v>
          </cell>
          <cell r="G2583" t="str">
            <v>LAKESHORE</v>
          </cell>
        </row>
        <row r="2584">
          <cell r="A2584" t="str">
            <v>JJ498</v>
          </cell>
          <cell r="B2584" t="str">
            <v>Classic Birch Storage Bench</v>
          </cell>
          <cell r="C2584">
            <v>99</v>
          </cell>
          <cell r="D2584">
            <v>65638</v>
          </cell>
          <cell r="E2584">
            <v>0.16</v>
          </cell>
          <cell r="F2584">
            <v>76140</v>
          </cell>
          <cell r="G2584" t="str">
            <v>LAKESHORE</v>
          </cell>
        </row>
        <row r="2585">
          <cell r="A2585" t="str">
            <v>JJ748</v>
          </cell>
          <cell r="B2585" t="str">
            <v>Classic Birch Rectangular Table - 72"w x 30"d x 16"h</v>
          </cell>
          <cell r="C2585">
            <v>99</v>
          </cell>
          <cell r="D2585">
            <v>88652</v>
          </cell>
          <cell r="E2585">
            <v>0.16</v>
          </cell>
          <cell r="F2585">
            <v>102836</v>
          </cell>
          <cell r="G2585" t="str">
            <v>LAKESHORE</v>
          </cell>
        </row>
        <row r="2586">
          <cell r="A2586" t="str">
            <v>JJ749</v>
          </cell>
          <cell r="B2586" t="str">
            <v>Classic Birch Rectangular Table - 72"w x 30"d x 18"h</v>
          </cell>
          <cell r="C2586">
            <v>99</v>
          </cell>
          <cell r="D2586">
            <v>91612</v>
          </cell>
          <cell r="E2586">
            <v>0.16</v>
          </cell>
          <cell r="F2586">
            <v>106270</v>
          </cell>
          <cell r="G2586" t="str">
            <v>LAKESHORE</v>
          </cell>
        </row>
        <row r="2587">
          <cell r="A2587" t="str">
            <v>JJ750</v>
          </cell>
          <cell r="B2587" t="str">
            <v>Classic Birch Rectangular Table - 72"w x 30"d x 21"h</v>
          </cell>
          <cell r="C2587">
            <v>99</v>
          </cell>
          <cell r="D2587">
            <v>94572</v>
          </cell>
          <cell r="E2587">
            <v>0.16</v>
          </cell>
          <cell r="F2587">
            <v>109704</v>
          </cell>
          <cell r="G2587" t="str">
            <v>LAKESHORE</v>
          </cell>
        </row>
        <row r="2588">
          <cell r="A2588" t="str">
            <v>JJ751</v>
          </cell>
          <cell r="B2588" t="str">
            <v>Classic Birch Rectangular Table - 72"w x 30"d x 24"h</v>
          </cell>
          <cell r="C2588">
            <v>99</v>
          </cell>
          <cell r="D2588">
            <v>97532</v>
          </cell>
          <cell r="E2588">
            <v>0.16</v>
          </cell>
          <cell r="F2588">
            <v>113137</v>
          </cell>
          <cell r="G2588" t="str">
            <v>LAKESHORE</v>
          </cell>
        </row>
        <row r="2589">
          <cell r="A2589" t="str">
            <v>JJ752</v>
          </cell>
          <cell r="B2589" t="str">
            <v>Classic Birch Round Table - 42" Diameter x 16"h</v>
          </cell>
          <cell r="C2589">
            <v>99</v>
          </cell>
          <cell r="D2589">
            <v>71099</v>
          </cell>
          <cell r="E2589">
            <v>0.16</v>
          </cell>
          <cell r="F2589">
            <v>82475</v>
          </cell>
          <cell r="G2589" t="str">
            <v>LAKESHORE</v>
          </cell>
        </row>
        <row r="2590">
          <cell r="A2590" t="str">
            <v>JJ753</v>
          </cell>
          <cell r="B2590" t="str">
            <v>Classic Birch Round Table - 42" Diameter x 18"h</v>
          </cell>
          <cell r="C2590">
            <v>99</v>
          </cell>
          <cell r="D2590">
            <v>73763</v>
          </cell>
          <cell r="E2590">
            <v>0.16</v>
          </cell>
          <cell r="F2590">
            <v>85565</v>
          </cell>
          <cell r="G2590" t="str">
            <v>LAKESHORE</v>
          </cell>
        </row>
        <row r="2591">
          <cell r="A2591" t="str">
            <v>JJ754</v>
          </cell>
          <cell r="B2591" t="str">
            <v>Classic Birch Round Table - 42" Diameter x 21"h</v>
          </cell>
          <cell r="C2591">
            <v>99</v>
          </cell>
          <cell r="D2591">
            <v>75628</v>
          </cell>
          <cell r="E2591">
            <v>0.16</v>
          </cell>
          <cell r="F2591">
            <v>87728</v>
          </cell>
          <cell r="G2591" t="str">
            <v>LAKESHORE</v>
          </cell>
        </row>
        <row r="2592">
          <cell r="A2592" t="str">
            <v>JJ755</v>
          </cell>
          <cell r="B2592" t="str">
            <v>Classic Birch Round Table - 42" Diameter x 24"h</v>
          </cell>
          <cell r="C2592">
            <v>99</v>
          </cell>
          <cell r="D2592">
            <v>78588</v>
          </cell>
          <cell r="E2592">
            <v>0.16</v>
          </cell>
          <cell r="F2592">
            <v>91162</v>
          </cell>
          <cell r="G2592" t="str">
            <v>LAKESHORE</v>
          </cell>
        </row>
        <row r="2593">
          <cell r="A2593" t="str">
            <v>JJ756</v>
          </cell>
          <cell r="B2593" t="str">
            <v>Classic Birch Round Table - 48" Diameter x 16"h</v>
          </cell>
          <cell r="C2593">
            <v>99</v>
          </cell>
          <cell r="D2593">
            <v>81252</v>
          </cell>
          <cell r="E2593">
            <v>0.16</v>
          </cell>
          <cell r="F2593">
            <v>94252</v>
          </cell>
          <cell r="G2593" t="str">
            <v>LAKESHORE</v>
          </cell>
        </row>
        <row r="2594">
          <cell r="A2594" t="str">
            <v>JJ757</v>
          </cell>
          <cell r="B2594" t="str">
            <v>Classic Birch Round Table - 48" Diameter x 18"h</v>
          </cell>
          <cell r="C2594">
            <v>99</v>
          </cell>
          <cell r="D2594">
            <v>82732</v>
          </cell>
          <cell r="E2594">
            <v>0.16</v>
          </cell>
          <cell r="F2594">
            <v>95969</v>
          </cell>
          <cell r="G2594" t="str">
            <v>LAKESHORE</v>
          </cell>
        </row>
        <row r="2595">
          <cell r="A2595" t="str">
            <v>JJ758</v>
          </cell>
          <cell r="B2595" t="str">
            <v>Classic Birch Round Table - 48" Diameter x 21"h</v>
          </cell>
          <cell r="C2595">
            <v>99</v>
          </cell>
          <cell r="D2595">
            <v>85692</v>
          </cell>
          <cell r="E2595">
            <v>0.16</v>
          </cell>
          <cell r="F2595">
            <v>99403</v>
          </cell>
          <cell r="G2595" t="str">
            <v>LAKESHORE</v>
          </cell>
        </row>
        <row r="2596">
          <cell r="A2596" t="str">
            <v>JJ759</v>
          </cell>
          <cell r="B2596" t="str">
            <v>Classic Birch Round Table - 48" Diameter x 24"h</v>
          </cell>
          <cell r="C2596">
            <v>99</v>
          </cell>
          <cell r="D2596">
            <v>88652</v>
          </cell>
          <cell r="E2596">
            <v>0.16</v>
          </cell>
          <cell r="F2596">
            <v>102836</v>
          </cell>
          <cell r="G2596" t="str">
            <v>LAKESHORE</v>
          </cell>
        </row>
        <row r="2597">
          <cell r="A2597" t="str">
            <v>JJ769</v>
          </cell>
          <cell r="B2597" t="str">
            <v>Classic Birch Rectangular Table - 36"w x 24"d x 16"h</v>
          </cell>
          <cell r="C2597">
            <v>99</v>
          </cell>
          <cell r="D2597">
            <v>50172</v>
          </cell>
          <cell r="E2597">
            <v>0.16</v>
          </cell>
          <cell r="F2597">
            <v>58200</v>
          </cell>
          <cell r="G2597" t="str">
            <v>LAKESHORE</v>
          </cell>
        </row>
        <row r="2598">
          <cell r="A2598" t="str">
            <v>JJ770</v>
          </cell>
          <cell r="B2598" t="str">
            <v>Classic Birch Rectangular Table - 36"w x 24"d x 18"h</v>
          </cell>
          <cell r="C2598">
            <v>99</v>
          </cell>
          <cell r="D2598">
            <v>53132</v>
          </cell>
          <cell r="E2598">
            <v>0.16</v>
          </cell>
          <cell r="F2598">
            <v>61633</v>
          </cell>
          <cell r="G2598" t="str">
            <v>LAKESHORE</v>
          </cell>
        </row>
        <row r="2599">
          <cell r="A2599" t="str">
            <v>JJ771</v>
          </cell>
          <cell r="B2599" t="str">
            <v>Classic Birch Rectangular Table - 36"w x 24"d x 21"h</v>
          </cell>
          <cell r="C2599">
            <v>99</v>
          </cell>
          <cell r="D2599">
            <v>56092</v>
          </cell>
          <cell r="E2599">
            <v>0.16</v>
          </cell>
          <cell r="F2599">
            <v>65067</v>
          </cell>
          <cell r="G2599" t="str">
            <v>LAKESHORE</v>
          </cell>
        </row>
        <row r="2600">
          <cell r="A2600" t="str">
            <v>JJ772</v>
          </cell>
          <cell r="B2600" t="str">
            <v>Classic Birch Rectangular Table - 36"w x 24"d x 24"h</v>
          </cell>
          <cell r="C2600">
            <v>99</v>
          </cell>
          <cell r="D2600">
            <v>59052</v>
          </cell>
          <cell r="E2600">
            <v>0.16</v>
          </cell>
          <cell r="F2600">
            <v>68500</v>
          </cell>
          <cell r="G2600" t="str">
            <v>LAKESHORE</v>
          </cell>
        </row>
        <row r="2601">
          <cell r="A2601" t="str">
            <v>JJ773</v>
          </cell>
          <cell r="B2601" t="str">
            <v>Classic Birch Rectangular Table - 48"w x 24"d x 16"h</v>
          </cell>
          <cell r="C2601">
            <v>99</v>
          </cell>
          <cell r="D2601">
            <v>59052</v>
          </cell>
          <cell r="E2601">
            <v>0.16</v>
          </cell>
          <cell r="F2601">
            <v>68500</v>
          </cell>
          <cell r="G2601" t="str">
            <v>LAKESHORE</v>
          </cell>
        </row>
        <row r="2602">
          <cell r="A2602" t="str">
            <v>JJ774</v>
          </cell>
          <cell r="B2602" t="str">
            <v>Classic Birch Rectangular Table - 48"w x 24"d x 18"h</v>
          </cell>
          <cell r="C2602">
            <v>99</v>
          </cell>
          <cell r="D2602">
            <v>62012</v>
          </cell>
          <cell r="E2602">
            <v>0.16</v>
          </cell>
          <cell r="F2602">
            <v>71934</v>
          </cell>
          <cell r="G2602" t="str">
            <v>LAKESHORE</v>
          </cell>
        </row>
        <row r="2603">
          <cell r="A2603" t="str">
            <v>JJ775</v>
          </cell>
          <cell r="B2603" t="str">
            <v>Classic Birch Rectangular Table - 48"w x 24"d x 21"h</v>
          </cell>
          <cell r="C2603">
            <v>99</v>
          </cell>
          <cell r="D2603">
            <v>64972</v>
          </cell>
          <cell r="E2603">
            <v>0.16</v>
          </cell>
          <cell r="F2603">
            <v>75368</v>
          </cell>
          <cell r="G2603" t="str">
            <v>LAKESHORE</v>
          </cell>
        </row>
        <row r="2604">
          <cell r="A2604" t="str">
            <v>JJ776</v>
          </cell>
          <cell r="B2604" t="str">
            <v>Classic Birch Rectangular Table - 48"w x 24"d x 24"h</v>
          </cell>
          <cell r="C2604">
            <v>99</v>
          </cell>
          <cell r="D2604">
            <v>67932</v>
          </cell>
          <cell r="E2604">
            <v>0.16</v>
          </cell>
          <cell r="F2604">
            <v>78801</v>
          </cell>
          <cell r="G2604" t="str">
            <v>LAKESHORE</v>
          </cell>
        </row>
        <row r="2605">
          <cell r="A2605" t="str">
            <v>JJ789</v>
          </cell>
          <cell r="B2605" t="str">
            <v>Classic Birch Rectangular Table - 60"w x 30"d x 16"h</v>
          </cell>
          <cell r="C2605">
            <v>99</v>
          </cell>
          <cell r="D2605">
            <v>73852</v>
          </cell>
          <cell r="E2605">
            <v>0.16</v>
          </cell>
          <cell r="F2605">
            <v>85668</v>
          </cell>
          <cell r="G2605" t="str">
            <v>LAKESHORE</v>
          </cell>
        </row>
        <row r="2606">
          <cell r="A2606" t="str">
            <v>JJ790</v>
          </cell>
          <cell r="B2606" t="str">
            <v>Classic Birch Rectangular Table - 60"w x 30"d x 18"h</v>
          </cell>
          <cell r="C2606">
            <v>99</v>
          </cell>
          <cell r="D2606">
            <v>76812</v>
          </cell>
          <cell r="E2606">
            <v>0.16</v>
          </cell>
          <cell r="F2606">
            <v>89102</v>
          </cell>
          <cell r="G2606" t="str">
            <v>LAKESHORE</v>
          </cell>
        </row>
        <row r="2607">
          <cell r="A2607" t="str">
            <v>JJ791</v>
          </cell>
          <cell r="B2607" t="str">
            <v>Classic Birch Rectangular Table - 60"w x 30"d x 21"h</v>
          </cell>
          <cell r="C2607">
            <v>99</v>
          </cell>
          <cell r="D2607">
            <v>79772</v>
          </cell>
          <cell r="E2607">
            <v>0.16</v>
          </cell>
          <cell r="F2607">
            <v>92536</v>
          </cell>
          <cell r="G2607" t="str">
            <v>LAKESHORE</v>
          </cell>
        </row>
        <row r="2608">
          <cell r="A2608" t="str">
            <v>JJ795</v>
          </cell>
          <cell r="B2608" t="str">
            <v>Classic Birch Rectangular Table - 60"w x 30"d x 24"h</v>
          </cell>
          <cell r="C2608">
            <v>99</v>
          </cell>
          <cell r="D2608">
            <v>82732</v>
          </cell>
          <cell r="E2608">
            <v>0.16</v>
          </cell>
          <cell r="F2608">
            <v>95969</v>
          </cell>
          <cell r="G2608" t="str">
            <v>LAKESHORE</v>
          </cell>
        </row>
        <row r="2609">
          <cell r="A2609" t="str">
            <v>LM143</v>
          </cell>
          <cell r="B2609" t="str">
            <v>See-Inside Bins - Set of 3</v>
          </cell>
          <cell r="C2609">
            <v>99</v>
          </cell>
          <cell r="D2609">
            <v>6246</v>
          </cell>
          <cell r="E2609">
            <v>0.16</v>
          </cell>
          <cell r="F2609">
            <v>7245</v>
          </cell>
          <cell r="G2609" t="str">
            <v>LAKESHORE</v>
          </cell>
        </row>
        <row r="2610">
          <cell r="A2610" t="str">
            <v>AB243BU</v>
          </cell>
          <cell r="B2610" t="str">
            <v>Kids Colors™ Locking Storage Cabinet - Blue</v>
          </cell>
          <cell r="C2610">
            <v>101</v>
          </cell>
          <cell r="D2610">
            <v>194620</v>
          </cell>
          <cell r="E2610">
            <v>0.16</v>
          </cell>
          <cell r="F2610">
            <v>225759</v>
          </cell>
          <cell r="G2610" t="str">
            <v>LAKESHORE</v>
          </cell>
        </row>
        <row r="2611">
          <cell r="A2611" t="str">
            <v>AB243GR</v>
          </cell>
          <cell r="B2611" t="str">
            <v>Kids Colors™ Locking Storage Cabinet - Green</v>
          </cell>
          <cell r="C2611">
            <v>101</v>
          </cell>
          <cell r="D2611">
            <v>194620</v>
          </cell>
          <cell r="E2611">
            <v>0.16</v>
          </cell>
          <cell r="F2611">
            <v>225759</v>
          </cell>
          <cell r="G2611" t="str">
            <v>LAKESHORE</v>
          </cell>
        </row>
        <row r="2612">
          <cell r="A2612" t="str">
            <v>AB243RD</v>
          </cell>
          <cell r="B2612" t="str">
            <v>Kids Colors™ Locking Storage Cabinet - Red</v>
          </cell>
          <cell r="C2612">
            <v>101</v>
          </cell>
          <cell r="D2612">
            <v>194620</v>
          </cell>
          <cell r="E2612">
            <v>0.16</v>
          </cell>
          <cell r="F2612">
            <v>225759</v>
          </cell>
          <cell r="G2612" t="str">
            <v>LAKESHORE</v>
          </cell>
        </row>
        <row r="2613">
          <cell r="A2613" t="str">
            <v>AB243YE</v>
          </cell>
          <cell r="B2613" t="str">
            <v>Kids Colors™ Locking Storage Cabinet - Yellow</v>
          </cell>
          <cell r="C2613">
            <v>101</v>
          </cell>
          <cell r="D2613">
            <v>194620</v>
          </cell>
          <cell r="E2613">
            <v>0.16</v>
          </cell>
          <cell r="F2613">
            <v>225759</v>
          </cell>
          <cell r="G2613" t="str">
            <v>LAKESHORE</v>
          </cell>
        </row>
        <row r="2614">
          <cell r="A2614" t="str">
            <v>AB321BU</v>
          </cell>
          <cell r="B2614" t="str">
            <v>Kids Colors™ Toddler Storage Unit - Blue</v>
          </cell>
          <cell r="C2614">
            <v>101</v>
          </cell>
          <cell r="D2614">
            <v>70892</v>
          </cell>
          <cell r="E2614">
            <v>0.16</v>
          </cell>
          <cell r="F2614">
            <v>82235</v>
          </cell>
          <cell r="G2614" t="str">
            <v>LAKESHORE</v>
          </cell>
        </row>
        <row r="2615">
          <cell r="A2615" t="str">
            <v>AB321GR</v>
          </cell>
          <cell r="B2615" t="str">
            <v>Kids Colors™ Toddler Storage Unit - Green</v>
          </cell>
          <cell r="C2615">
            <v>101</v>
          </cell>
          <cell r="D2615">
            <v>70892</v>
          </cell>
          <cell r="E2615">
            <v>0.16</v>
          </cell>
          <cell r="F2615">
            <v>82235</v>
          </cell>
          <cell r="G2615" t="str">
            <v>LAKESHORE</v>
          </cell>
        </row>
        <row r="2616">
          <cell r="A2616" t="str">
            <v>AB321RD</v>
          </cell>
          <cell r="B2616" t="str">
            <v>Kids Colors™ Toddler Storage Unit - Red</v>
          </cell>
          <cell r="C2616">
            <v>101</v>
          </cell>
          <cell r="D2616">
            <v>70892</v>
          </cell>
          <cell r="E2616">
            <v>0.16</v>
          </cell>
          <cell r="F2616">
            <v>82235</v>
          </cell>
          <cell r="G2616" t="str">
            <v>LAKESHORE</v>
          </cell>
        </row>
        <row r="2617">
          <cell r="A2617" t="str">
            <v>AB321YE</v>
          </cell>
          <cell r="B2617" t="str">
            <v>Kids Colors™ Toddler Storage Unit - Yellow</v>
          </cell>
          <cell r="C2617">
            <v>101</v>
          </cell>
          <cell r="D2617">
            <v>70892</v>
          </cell>
          <cell r="E2617">
            <v>0.16</v>
          </cell>
          <cell r="F2617">
            <v>82235</v>
          </cell>
          <cell r="G2617" t="str">
            <v>LAKESHORE</v>
          </cell>
        </row>
        <row r="2618">
          <cell r="A2618" t="str">
            <v>AB322BU</v>
          </cell>
          <cell r="B2618" t="str">
            <v>Kids Colors™ Preschool Storage Unit - Blue</v>
          </cell>
          <cell r="C2618">
            <v>101</v>
          </cell>
          <cell r="D2618">
            <v>91612</v>
          </cell>
          <cell r="E2618">
            <v>0.16</v>
          </cell>
          <cell r="F2618">
            <v>106270</v>
          </cell>
          <cell r="G2618" t="str">
            <v>LAKESHORE</v>
          </cell>
        </row>
        <row r="2619">
          <cell r="A2619" t="str">
            <v>AB322GR</v>
          </cell>
          <cell r="B2619" t="str">
            <v>Kids Colors™ Preschool Storage Unit - Green</v>
          </cell>
          <cell r="C2619">
            <v>101</v>
          </cell>
          <cell r="D2619">
            <v>91612</v>
          </cell>
          <cell r="E2619">
            <v>0.16</v>
          </cell>
          <cell r="F2619">
            <v>106270</v>
          </cell>
          <cell r="G2619" t="str">
            <v>LAKESHORE</v>
          </cell>
        </row>
        <row r="2620">
          <cell r="A2620" t="str">
            <v>AB322RD</v>
          </cell>
          <cell r="B2620" t="str">
            <v>Kids Colors™ Preschool Storage Unit - Red</v>
          </cell>
          <cell r="C2620">
            <v>101</v>
          </cell>
          <cell r="D2620">
            <v>91612</v>
          </cell>
          <cell r="E2620">
            <v>0.16</v>
          </cell>
          <cell r="F2620">
            <v>106270</v>
          </cell>
          <cell r="G2620" t="str">
            <v>LAKESHORE</v>
          </cell>
        </row>
        <row r="2621">
          <cell r="A2621" t="str">
            <v>AB322YE</v>
          </cell>
          <cell r="B2621" t="str">
            <v>Kids Colors™ Preschool Storage Unit - Yellow</v>
          </cell>
          <cell r="C2621">
            <v>101</v>
          </cell>
          <cell r="D2621">
            <v>91612</v>
          </cell>
          <cell r="E2621">
            <v>0.16</v>
          </cell>
          <cell r="F2621">
            <v>106270</v>
          </cell>
          <cell r="G2621" t="str">
            <v>LAKESHORE</v>
          </cell>
        </row>
        <row r="2622">
          <cell r="A2622" t="str">
            <v>AB323BU</v>
          </cell>
          <cell r="B2622" t="str">
            <v>Kids Colors™ All-Purpose Storage Unit - Blue</v>
          </cell>
          <cell r="C2622">
            <v>101</v>
          </cell>
          <cell r="D2622">
            <v>107892</v>
          </cell>
          <cell r="E2622">
            <v>0.16</v>
          </cell>
          <cell r="F2622">
            <v>125155</v>
          </cell>
          <cell r="G2622" t="str">
            <v>LAKESHORE</v>
          </cell>
        </row>
        <row r="2623">
          <cell r="A2623" t="str">
            <v>AB323GR</v>
          </cell>
          <cell r="B2623" t="str">
            <v>Kids Colors™ All-Purpose Storage Unit - Green</v>
          </cell>
          <cell r="C2623">
            <v>101</v>
          </cell>
          <cell r="D2623">
            <v>107892</v>
          </cell>
          <cell r="E2623">
            <v>0.16</v>
          </cell>
          <cell r="F2623">
            <v>125155</v>
          </cell>
          <cell r="G2623" t="str">
            <v>LAKESHORE</v>
          </cell>
        </row>
        <row r="2624">
          <cell r="A2624" t="str">
            <v>AB323RD</v>
          </cell>
          <cell r="B2624" t="str">
            <v>Kids Colors™ All-Purpose Storage Unit - Red</v>
          </cell>
          <cell r="C2624">
            <v>101</v>
          </cell>
          <cell r="D2624">
            <v>107892</v>
          </cell>
          <cell r="E2624">
            <v>0.16</v>
          </cell>
          <cell r="F2624">
            <v>125155</v>
          </cell>
          <cell r="G2624" t="str">
            <v>LAKESHORE</v>
          </cell>
        </row>
        <row r="2625">
          <cell r="A2625" t="str">
            <v>AB323YE</v>
          </cell>
          <cell r="B2625" t="str">
            <v>Kids Colors™ All-Purpose Storage Unit - Yellow</v>
          </cell>
          <cell r="C2625">
            <v>101</v>
          </cell>
          <cell r="D2625">
            <v>107892</v>
          </cell>
          <cell r="E2625">
            <v>0.16</v>
          </cell>
          <cell r="F2625">
            <v>125155</v>
          </cell>
          <cell r="G2625" t="str">
            <v>LAKESHORE</v>
          </cell>
        </row>
        <row r="2626">
          <cell r="A2626" t="str">
            <v>AB527BU</v>
          </cell>
          <cell r="B2626" t="str">
            <v>Kids Colors™ 20-Cubby Unit - Blue</v>
          </cell>
          <cell r="C2626">
            <v>101</v>
          </cell>
          <cell r="D2626">
            <v>129204</v>
          </cell>
          <cell r="E2626">
            <v>0.16</v>
          </cell>
          <cell r="F2626">
            <v>149877</v>
          </cell>
          <cell r="G2626" t="str">
            <v>LAKESHORE</v>
          </cell>
        </row>
        <row r="2627">
          <cell r="A2627" t="str">
            <v>AB527GR</v>
          </cell>
          <cell r="B2627" t="str">
            <v>Kids Colors™ 20-Cubby Unit - Green</v>
          </cell>
          <cell r="C2627">
            <v>101</v>
          </cell>
          <cell r="D2627">
            <v>129204</v>
          </cell>
          <cell r="E2627">
            <v>0.16</v>
          </cell>
          <cell r="F2627">
            <v>149877</v>
          </cell>
          <cell r="G2627" t="str">
            <v>LAKESHORE</v>
          </cell>
        </row>
        <row r="2628">
          <cell r="A2628" t="str">
            <v>AB527RD</v>
          </cell>
          <cell r="B2628" t="str">
            <v>Kids Colors™ 20-Cubby Unit - Red</v>
          </cell>
          <cell r="C2628">
            <v>101</v>
          </cell>
          <cell r="D2628">
            <v>129204</v>
          </cell>
          <cell r="E2628">
            <v>0.16</v>
          </cell>
          <cell r="F2628">
            <v>149877</v>
          </cell>
          <cell r="G2628" t="str">
            <v>LAKESHORE</v>
          </cell>
        </row>
        <row r="2629">
          <cell r="A2629" t="str">
            <v>AB527YE</v>
          </cell>
          <cell r="B2629" t="str">
            <v>Kids Colors™ 20-Cubby Unit - Yellow</v>
          </cell>
          <cell r="C2629">
            <v>101</v>
          </cell>
          <cell r="D2629">
            <v>129204</v>
          </cell>
          <cell r="E2629">
            <v>0.16</v>
          </cell>
          <cell r="F2629">
            <v>149877</v>
          </cell>
          <cell r="G2629" t="str">
            <v>LAKESHORE</v>
          </cell>
        </row>
        <row r="2630">
          <cell r="A2630" t="str">
            <v>AB531BU</v>
          </cell>
          <cell r="B2630" t="str">
            <v>Kids Colors™ 8-Cubby Unit - Blue</v>
          </cell>
          <cell r="C2630">
            <v>101</v>
          </cell>
          <cell r="D2630">
            <v>67932</v>
          </cell>
          <cell r="E2630">
            <v>0.16</v>
          </cell>
          <cell r="F2630">
            <v>78801</v>
          </cell>
          <cell r="G2630" t="str">
            <v>LAKESHORE</v>
          </cell>
        </row>
        <row r="2631">
          <cell r="A2631" t="str">
            <v>AB531GR</v>
          </cell>
          <cell r="B2631" t="str">
            <v>Kids Colors™ 8-Cubby Unit - Green</v>
          </cell>
          <cell r="C2631">
            <v>101</v>
          </cell>
          <cell r="D2631">
            <v>67932</v>
          </cell>
          <cell r="E2631">
            <v>0.16</v>
          </cell>
          <cell r="F2631">
            <v>78801</v>
          </cell>
          <cell r="G2631" t="str">
            <v>LAKESHORE</v>
          </cell>
        </row>
        <row r="2632">
          <cell r="A2632" t="str">
            <v>AB531RD</v>
          </cell>
          <cell r="B2632" t="str">
            <v>Kids Colors™ 8-Cubby Unit - Red</v>
          </cell>
          <cell r="C2632">
            <v>101</v>
          </cell>
          <cell r="D2632">
            <v>67932</v>
          </cell>
          <cell r="E2632">
            <v>0.16</v>
          </cell>
          <cell r="F2632">
            <v>78801</v>
          </cell>
          <cell r="G2632" t="str">
            <v>LAKESHORE</v>
          </cell>
        </row>
        <row r="2633">
          <cell r="A2633" t="str">
            <v>AB531YE</v>
          </cell>
          <cell r="B2633" t="str">
            <v>Kids Colors™ 8-Cubby Unit - Yellow</v>
          </cell>
          <cell r="C2633">
            <v>101</v>
          </cell>
          <cell r="D2633">
            <v>67932</v>
          </cell>
          <cell r="E2633">
            <v>0.16</v>
          </cell>
          <cell r="F2633">
            <v>78801</v>
          </cell>
          <cell r="G2633" t="str">
            <v>LAKESHORE</v>
          </cell>
        </row>
        <row r="2634">
          <cell r="A2634" t="str">
            <v>AA992BU</v>
          </cell>
          <cell r="B2634" t="str">
            <v>Kids Colors™ Easy-Stack Cot - Blue</v>
          </cell>
          <cell r="C2634">
            <v>102</v>
          </cell>
          <cell r="D2634">
            <v>14445</v>
          </cell>
          <cell r="E2634">
            <v>0.16</v>
          </cell>
          <cell r="F2634">
            <v>16756</v>
          </cell>
          <cell r="G2634" t="str">
            <v>LAKESHORE</v>
          </cell>
        </row>
        <row r="2635">
          <cell r="A2635" t="str">
            <v>AA992GR</v>
          </cell>
          <cell r="B2635" t="str">
            <v>Kids Colors™ Easy-Stack Cot - Green</v>
          </cell>
          <cell r="C2635">
            <v>102</v>
          </cell>
          <cell r="D2635">
            <v>14445</v>
          </cell>
          <cell r="E2635">
            <v>0.16</v>
          </cell>
          <cell r="F2635">
            <v>16756</v>
          </cell>
          <cell r="G2635" t="str">
            <v>LAKESHORE</v>
          </cell>
        </row>
        <row r="2636">
          <cell r="A2636" t="str">
            <v>AA992RD</v>
          </cell>
          <cell r="B2636" t="str">
            <v>Kids Colors™ Easy-Stack Cot - Red</v>
          </cell>
          <cell r="C2636">
            <v>102</v>
          </cell>
          <cell r="D2636">
            <v>14445</v>
          </cell>
          <cell r="E2636">
            <v>0.16</v>
          </cell>
          <cell r="F2636">
            <v>16756</v>
          </cell>
          <cell r="G2636" t="str">
            <v>LAKESHORE</v>
          </cell>
        </row>
        <row r="2637">
          <cell r="A2637" t="str">
            <v>AA992YE</v>
          </cell>
          <cell r="B2637" t="str">
            <v>Kids Colors™ Easy-Stack Cot - Yellow</v>
          </cell>
          <cell r="C2637">
            <v>102</v>
          </cell>
          <cell r="D2637">
            <v>14445</v>
          </cell>
          <cell r="E2637">
            <v>0.16</v>
          </cell>
          <cell r="F2637">
            <v>16756</v>
          </cell>
          <cell r="G2637" t="str">
            <v>LAKESHORE</v>
          </cell>
        </row>
        <row r="2638">
          <cell r="A2638" t="str">
            <v>AA993BU</v>
          </cell>
          <cell r="B2638" t="str">
            <v>Kids Colors™ Easy-Stack Cot - Set of 5 - Blue</v>
          </cell>
          <cell r="C2638">
            <v>102</v>
          </cell>
          <cell r="D2638">
            <v>70004</v>
          </cell>
          <cell r="E2638">
            <v>0.16</v>
          </cell>
          <cell r="F2638">
            <v>81205</v>
          </cell>
          <cell r="G2638" t="str">
            <v>LAKESHORE</v>
          </cell>
        </row>
        <row r="2639">
          <cell r="A2639" t="str">
            <v>AA993GR</v>
          </cell>
          <cell r="B2639" t="str">
            <v>Kids Colors™ Easy-Stack Cot - Set of 5 - Green</v>
          </cell>
          <cell r="C2639">
            <v>102</v>
          </cell>
          <cell r="D2639">
            <v>70004</v>
          </cell>
          <cell r="E2639">
            <v>0.16</v>
          </cell>
          <cell r="F2639">
            <v>81205</v>
          </cell>
          <cell r="G2639" t="str">
            <v>LAKESHORE</v>
          </cell>
        </row>
        <row r="2640">
          <cell r="A2640" t="str">
            <v>AA993RD</v>
          </cell>
          <cell r="B2640" t="str">
            <v>Kids Colors™ Easy-Stack Cot - Set of 5 - Red</v>
          </cell>
          <cell r="C2640">
            <v>102</v>
          </cell>
          <cell r="D2640">
            <v>70004</v>
          </cell>
          <cell r="E2640">
            <v>0.16</v>
          </cell>
          <cell r="F2640">
            <v>81205</v>
          </cell>
          <cell r="G2640" t="str">
            <v>LAKESHORE</v>
          </cell>
        </row>
        <row r="2641">
          <cell r="A2641" t="str">
            <v>AA993YE</v>
          </cell>
          <cell r="B2641" t="str">
            <v>Kids Colors™ Easy-Stack Cot - Set of 5 - Yellow</v>
          </cell>
          <cell r="C2641">
            <v>102</v>
          </cell>
          <cell r="D2641">
            <v>70004</v>
          </cell>
          <cell r="E2641">
            <v>0.16</v>
          </cell>
          <cell r="F2641">
            <v>81205</v>
          </cell>
          <cell r="G2641" t="str">
            <v>LAKESHORE</v>
          </cell>
        </row>
        <row r="2642">
          <cell r="A2642" t="str">
            <v>AB526BU</v>
          </cell>
          <cell r="B2642" t="str">
            <v>Kids Colors™ Spacemaker Storage Unit - Blue</v>
          </cell>
          <cell r="C2642">
            <v>102</v>
          </cell>
          <cell r="D2642">
            <v>129204</v>
          </cell>
          <cell r="E2642">
            <v>0.16</v>
          </cell>
          <cell r="F2642">
            <v>149877</v>
          </cell>
          <cell r="G2642" t="str">
            <v>LAKESHORE</v>
          </cell>
        </row>
        <row r="2643">
          <cell r="A2643" t="str">
            <v>AB526GR</v>
          </cell>
          <cell r="B2643" t="str">
            <v>Kids Colors™ Spacemaker Storage Unit - Green</v>
          </cell>
          <cell r="C2643">
            <v>102</v>
          </cell>
          <cell r="D2643">
            <v>129204</v>
          </cell>
          <cell r="E2643">
            <v>0.16</v>
          </cell>
          <cell r="F2643">
            <v>149877</v>
          </cell>
          <cell r="G2643" t="str">
            <v>LAKESHORE</v>
          </cell>
        </row>
        <row r="2644">
          <cell r="A2644" t="str">
            <v>AB526RD</v>
          </cell>
          <cell r="B2644" t="str">
            <v>Kids Colors™ Spacemaker Storage Unit - Red</v>
          </cell>
          <cell r="C2644">
            <v>102</v>
          </cell>
          <cell r="D2644">
            <v>129204</v>
          </cell>
          <cell r="E2644">
            <v>0.16</v>
          </cell>
          <cell r="F2644">
            <v>149877</v>
          </cell>
          <cell r="G2644" t="str">
            <v>LAKESHORE</v>
          </cell>
        </row>
        <row r="2645">
          <cell r="A2645" t="str">
            <v>AB526YE</v>
          </cell>
          <cell r="B2645" t="str">
            <v>Kids Colors™ Spacemaker Storage Unit - Yellow</v>
          </cell>
          <cell r="C2645">
            <v>102</v>
          </cell>
          <cell r="D2645">
            <v>129204</v>
          </cell>
          <cell r="E2645">
            <v>0.16</v>
          </cell>
          <cell r="F2645">
            <v>149877</v>
          </cell>
          <cell r="G2645" t="str">
            <v>LAKESHORE</v>
          </cell>
        </row>
        <row r="2646">
          <cell r="A2646" t="str">
            <v>AB668BU</v>
          </cell>
          <cell r="B2646" t="str">
            <v>Kids Colors™ Easy-Access Book Center - Blue</v>
          </cell>
          <cell r="C2646">
            <v>102</v>
          </cell>
          <cell r="D2646">
            <v>65860</v>
          </cell>
          <cell r="E2646">
            <v>0.16</v>
          </cell>
          <cell r="F2646">
            <v>76398</v>
          </cell>
          <cell r="G2646" t="str">
            <v>LAKESHORE</v>
          </cell>
        </row>
        <row r="2647">
          <cell r="A2647" t="str">
            <v>AB668GR</v>
          </cell>
          <cell r="B2647" t="str">
            <v>Kids Colors™ Easy-Access Book Center - Green</v>
          </cell>
          <cell r="C2647">
            <v>102</v>
          </cell>
          <cell r="D2647">
            <v>65860</v>
          </cell>
          <cell r="E2647">
            <v>0.16</v>
          </cell>
          <cell r="F2647">
            <v>76398</v>
          </cell>
          <cell r="G2647" t="str">
            <v>LAKESHORE</v>
          </cell>
        </row>
        <row r="2648">
          <cell r="A2648" t="str">
            <v>AB668RD</v>
          </cell>
          <cell r="B2648" t="str">
            <v>Kids Colors™ Easy-Access Book Center - Red</v>
          </cell>
          <cell r="C2648">
            <v>102</v>
          </cell>
          <cell r="D2648">
            <v>65860</v>
          </cell>
          <cell r="E2648">
            <v>0.16</v>
          </cell>
          <cell r="F2648">
            <v>76398</v>
          </cell>
          <cell r="G2648" t="str">
            <v>LAKESHORE</v>
          </cell>
        </row>
        <row r="2649">
          <cell r="A2649" t="str">
            <v>AB668YE</v>
          </cell>
          <cell r="B2649" t="str">
            <v>Kids Colors™ Easy-Access Book Center - Yellow</v>
          </cell>
          <cell r="C2649">
            <v>102</v>
          </cell>
          <cell r="D2649">
            <v>65860</v>
          </cell>
          <cell r="E2649">
            <v>0.16</v>
          </cell>
          <cell r="F2649">
            <v>76398</v>
          </cell>
          <cell r="G2649" t="str">
            <v>LAKESHORE</v>
          </cell>
        </row>
        <row r="2650">
          <cell r="A2650" t="str">
            <v>AB787BU</v>
          </cell>
          <cell r="B2650" t="str">
            <v>Kids Colors™ Coat Lockers for 10 - Blue</v>
          </cell>
          <cell r="C2650">
            <v>102</v>
          </cell>
          <cell r="D2650">
            <v>160284</v>
          </cell>
          <cell r="E2650">
            <v>0.16</v>
          </cell>
          <cell r="F2650">
            <v>185929</v>
          </cell>
          <cell r="G2650" t="str">
            <v>LAKESHORE</v>
          </cell>
        </row>
        <row r="2651">
          <cell r="A2651" t="str">
            <v>AB787GR</v>
          </cell>
          <cell r="B2651" t="str">
            <v>Kids Colors™ Coat Lockers for 10 - Green</v>
          </cell>
          <cell r="C2651">
            <v>102</v>
          </cell>
          <cell r="D2651">
            <v>160284</v>
          </cell>
          <cell r="E2651">
            <v>0.16</v>
          </cell>
          <cell r="F2651">
            <v>185929</v>
          </cell>
          <cell r="G2651" t="str">
            <v>LAKESHORE</v>
          </cell>
        </row>
        <row r="2652">
          <cell r="A2652" t="str">
            <v>AB787RD</v>
          </cell>
          <cell r="B2652" t="str">
            <v>Kids Colors™ Coat Lockers for 10 - Red</v>
          </cell>
          <cell r="C2652">
            <v>102</v>
          </cell>
          <cell r="D2652">
            <v>160284</v>
          </cell>
          <cell r="E2652">
            <v>0.16</v>
          </cell>
          <cell r="F2652">
            <v>185929</v>
          </cell>
          <cell r="G2652" t="str">
            <v>LAKESHORE</v>
          </cell>
        </row>
        <row r="2653">
          <cell r="A2653" t="str">
            <v>AB787YE</v>
          </cell>
          <cell r="B2653" t="str">
            <v>Kids Colors™ Coat Lockers for 10 - Yellow</v>
          </cell>
          <cell r="C2653">
            <v>102</v>
          </cell>
          <cell r="D2653">
            <v>160284</v>
          </cell>
          <cell r="E2653">
            <v>0.16</v>
          </cell>
          <cell r="F2653">
            <v>185929</v>
          </cell>
          <cell r="G2653" t="str">
            <v>LAKESHORE</v>
          </cell>
        </row>
        <row r="2654">
          <cell r="A2654" t="str">
            <v>AB788BU</v>
          </cell>
          <cell r="B2654" t="str">
            <v>Kids Colors™ Coat Lockers for 8 - Blue</v>
          </cell>
          <cell r="C2654">
            <v>102</v>
          </cell>
          <cell r="D2654">
            <v>142524</v>
          </cell>
          <cell r="E2654">
            <v>0.16</v>
          </cell>
          <cell r="F2654">
            <v>165328</v>
          </cell>
          <cell r="G2654" t="str">
            <v>LAKESHORE</v>
          </cell>
        </row>
        <row r="2655">
          <cell r="A2655" t="str">
            <v>AB788GR</v>
          </cell>
          <cell r="B2655" t="str">
            <v>Kids Colors™ Coat Lockers for 8 - Green</v>
          </cell>
          <cell r="C2655">
            <v>102</v>
          </cell>
          <cell r="D2655">
            <v>142524</v>
          </cell>
          <cell r="E2655">
            <v>0.16</v>
          </cell>
          <cell r="F2655">
            <v>165328</v>
          </cell>
          <cell r="G2655" t="str">
            <v>LAKESHORE</v>
          </cell>
        </row>
        <row r="2656">
          <cell r="A2656" t="str">
            <v>AB788RD</v>
          </cell>
          <cell r="B2656" t="str">
            <v>Kids Colors™ Coat Lockers for 8 - Red</v>
          </cell>
          <cell r="C2656">
            <v>102</v>
          </cell>
          <cell r="D2656">
            <v>142524</v>
          </cell>
          <cell r="E2656">
            <v>0.16</v>
          </cell>
          <cell r="F2656">
            <v>165328</v>
          </cell>
          <cell r="G2656" t="str">
            <v>LAKESHORE</v>
          </cell>
        </row>
        <row r="2657">
          <cell r="A2657" t="str">
            <v>AB788YE</v>
          </cell>
          <cell r="B2657" t="str">
            <v>Kids Colors™ Coat Lockers for 8 - Yellow</v>
          </cell>
          <cell r="C2657">
            <v>102</v>
          </cell>
          <cell r="D2657">
            <v>142524</v>
          </cell>
          <cell r="E2657">
            <v>0.16</v>
          </cell>
          <cell r="F2657">
            <v>165328</v>
          </cell>
          <cell r="G2657" t="str">
            <v>LAKESHORE</v>
          </cell>
        </row>
        <row r="2658">
          <cell r="A2658" t="str">
            <v>LC1589</v>
          </cell>
          <cell r="B2658" t="str">
            <v>Lakeshore Cot Sheet</v>
          </cell>
          <cell r="C2658">
            <v>102</v>
          </cell>
          <cell r="D2658">
            <v>2480</v>
          </cell>
          <cell r="E2658">
            <v>0.16</v>
          </cell>
          <cell r="F2658">
            <v>2877</v>
          </cell>
          <cell r="G2658" t="str">
            <v>LAKESHORE</v>
          </cell>
        </row>
        <row r="2659">
          <cell r="A2659" t="str">
            <v>LC1589Z</v>
          </cell>
          <cell r="B2659" t="str">
            <v>Lakeshore Cot Sheet - Set of 12</v>
          </cell>
          <cell r="C2659">
            <v>102</v>
          </cell>
          <cell r="D2659">
            <v>29230</v>
          </cell>
          <cell r="E2659">
            <v>0.16</v>
          </cell>
          <cell r="F2659">
            <v>33907</v>
          </cell>
          <cell r="G2659" t="str">
            <v>LAKESHORE</v>
          </cell>
        </row>
        <row r="2660">
          <cell r="A2660" t="str">
            <v>LC1591</v>
          </cell>
          <cell r="B2660" t="str">
            <v>Easy-Stack Cot Carrier</v>
          </cell>
          <cell r="C2660">
            <v>102</v>
          </cell>
          <cell r="D2660">
            <v>17316</v>
          </cell>
          <cell r="E2660">
            <v>0.16</v>
          </cell>
          <cell r="F2660">
            <v>20087</v>
          </cell>
          <cell r="G2660" t="str">
            <v>LAKESHORE</v>
          </cell>
        </row>
        <row r="2661">
          <cell r="A2661" t="str">
            <v>EE504BU</v>
          </cell>
          <cell r="B2661" t="str">
            <v>Kids Colors™ Stacking Toddler Chair - 6" - Blue</v>
          </cell>
          <cell r="C2661">
            <v>103</v>
          </cell>
          <cell r="D2661">
            <v>10478</v>
          </cell>
          <cell r="E2661">
            <v>0.16</v>
          </cell>
          <cell r="F2661">
            <v>12154</v>
          </cell>
          <cell r="G2661" t="str">
            <v>LAKESHORE</v>
          </cell>
        </row>
        <row r="2662">
          <cell r="A2662" t="str">
            <v>EE504GR</v>
          </cell>
          <cell r="B2662" t="str">
            <v>Kids Colors™ Stacking Toddler Chair - 6" - Green</v>
          </cell>
          <cell r="C2662">
            <v>103</v>
          </cell>
          <cell r="D2662">
            <v>10478</v>
          </cell>
          <cell r="E2662">
            <v>0.16</v>
          </cell>
          <cell r="F2662">
            <v>12154</v>
          </cell>
          <cell r="G2662" t="str">
            <v>LAKESHORE</v>
          </cell>
        </row>
        <row r="2663">
          <cell r="A2663" t="str">
            <v>EE504GR</v>
          </cell>
          <cell r="B2663" t="str">
            <v>Kids Colors™ Stacking Toddler Chair - 6" - Green</v>
          </cell>
          <cell r="C2663">
            <v>103</v>
          </cell>
          <cell r="D2663">
            <v>10478</v>
          </cell>
          <cell r="E2663">
            <v>0.16</v>
          </cell>
          <cell r="F2663">
            <v>12154</v>
          </cell>
          <cell r="G2663" t="str">
            <v>LAKESHORE</v>
          </cell>
        </row>
        <row r="2664">
          <cell r="A2664" t="str">
            <v>EE504RD</v>
          </cell>
          <cell r="B2664" t="str">
            <v>Kids Colors™ Stacking Toddler Chair - 6" - Red</v>
          </cell>
          <cell r="C2664">
            <v>103</v>
          </cell>
          <cell r="D2664">
            <v>10478</v>
          </cell>
          <cell r="E2664">
            <v>0.16</v>
          </cell>
          <cell r="F2664">
            <v>12154</v>
          </cell>
          <cell r="G2664" t="str">
            <v>LAKESHORE</v>
          </cell>
        </row>
        <row r="2665">
          <cell r="A2665" t="str">
            <v>EE504RD</v>
          </cell>
          <cell r="B2665" t="str">
            <v>Kids Colors™ Stacking Toddler Chair - 6" - Red</v>
          </cell>
          <cell r="C2665">
            <v>103</v>
          </cell>
          <cell r="D2665">
            <v>10478</v>
          </cell>
          <cell r="E2665">
            <v>0.16</v>
          </cell>
          <cell r="F2665">
            <v>12154</v>
          </cell>
          <cell r="G2665" t="str">
            <v>LAKESHORE</v>
          </cell>
        </row>
        <row r="2666">
          <cell r="A2666" t="str">
            <v>EE504YE</v>
          </cell>
          <cell r="B2666" t="str">
            <v>Kids Colors™ Stacking Toddler Chair - 6" - Yellow</v>
          </cell>
          <cell r="C2666">
            <v>103</v>
          </cell>
          <cell r="D2666">
            <v>10478</v>
          </cell>
          <cell r="E2666">
            <v>0.16</v>
          </cell>
          <cell r="F2666">
            <v>12154</v>
          </cell>
          <cell r="G2666" t="str">
            <v>LAKESHORE</v>
          </cell>
        </row>
        <row r="2667">
          <cell r="A2667" t="str">
            <v>EE505BU</v>
          </cell>
          <cell r="B2667" t="str">
            <v>Kids Colors™ Stacking Chair - 7 1/2" - Blue</v>
          </cell>
          <cell r="C2667">
            <v>103</v>
          </cell>
          <cell r="D2667">
            <v>11366</v>
          </cell>
          <cell r="E2667">
            <v>0.16</v>
          </cell>
          <cell r="F2667">
            <v>13185</v>
          </cell>
          <cell r="G2667" t="str">
            <v>LAKESHORE</v>
          </cell>
        </row>
        <row r="2668">
          <cell r="A2668" t="str">
            <v>EE505GR</v>
          </cell>
          <cell r="B2668" t="str">
            <v>Kids Colors™ Stacking Chair - 7 1/2" - Green</v>
          </cell>
          <cell r="C2668">
            <v>103</v>
          </cell>
          <cell r="D2668">
            <v>11366</v>
          </cell>
          <cell r="E2668">
            <v>0.16</v>
          </cell>
          <cell r="F2668">
            <v>13185</v>
          </cell>
          <cell r="G2668" t="str">
            <v>LAKESHORE</v>
          </cell>
        </row>
        <row r="2669">
          <cell r="A2669" t="str">
            <v>EE505GR</v>
          </cell>
          <cell r="B2669" t="str">
            <v>Kids Colors™ Stacking Chair - 7 1/2" - Green</v>
          </cell>
          <cell r="C2669">
            <v>103</v>
          </cell>
          <cell r="D2669">
            <v>11366</v>
          </cell>
          <cell r="E2669">
            <v>0.16</v>
          </cell>
          <cell r="F2669">
            <v>13185</v>
          </cell>
          <cell r="G2669" t="str">
            <v>LAKESHORE</v>
          </cell>
        </row>
        <row r="2670">
          <cell r="A2670" t="str">
            <v>EE505RD</v>
          </cell>
          <cell r="B2670" t="str">
            <v>Kids Colors™ Stacking Chair - 7 1/2" - Red</v>
          </cell>
          <cell r="C2670">
            <v>103</v>
          </cell>
          <cell r="D2670">
            <v>11366</v>
          </cell>
          <cell r="E2670">
            <v>0.16</v>
          </cell>
          <cell r="F2670">
            <v>13185</v>
          </cell>
          <cell r="G2670" t="str">
            <v>LAKESHORE</v>
          </cell>
        </row>
        <row r="2671">
          <cell r="A2671" t="str">
            <v>EE505RD</v>
          </cell>
          <cell r="B2671" t="str">
            <v>Kids Colors™ Stacking Chair - 7 1/2" - Red</v>
          </cell>
          <cell r="C2671">
            <v>103</v>
          </cell>
          <cell r="D2671">
            <v>11366</v>
          </cell>
          <cell r="E2671">
            <v>0.16</v>
          </cell>
          <cell r="F2671">
            <v>13185</v>
          </cell>
          <cell r="G2671" t="str">
            <v>LAKESHORE</v>
          </cell>
        </row>
        <row r="2672">
          <cell r="A2672" t="str">
            <v>EE505YE</v>
          </cell>
          <cell r="B2672" t="str">
            <v>Kids Colors™ Stacking Chair - 7 1/2" - Yellow</v>
          </cell>
          <cell r="C2672">
            <v>103</v>
          </cell>
          <cell r="D2672">
            <v>11366</v>
          </cell>
          <cell r="E2672">
            <v>0.16</v>
          </cell>
          <cell r="F2672">
            <v>13185</v>
          </cell>
          <cell r="G2672" t="str">
            <v>LAKESHORE</v>
          </cell>
        </row>
        <row r="2673">
          <cell r="A2673" t="str">
            <v>EE509BU</v>
          </cell>
          <cell r="B2673" t="str">
            <v>Kids Colors™ Stacking Chair - 9 1/2" - Blue</v>
          </cell>
          <cell r="C2673">
            <v>103</v>
          </cell>
          <cell r="D2673">
            <v>12846</v>
          </cell>
          <cell r="E2673">
            <v>0.16</v>
          </cell>
          <cell r="F2673">
            <v>14901</v>
          </cell>
          <cell r="G2673" t="str">
            <v>LAKESHORE</v>
          </cell>
        </row>
        <row r="2674">
          <cell r="A2674" t="str">
            <v>EE509GR</v>
          </cell>
          <cell r="B2674" t="str">
            <v>Kids Colors™ Stacking Chair - 9 1/2" - Green</v>
          </cell>
          <cell r="C2674">
            <v>103</v>
          </cell>
          <cell r="D2674">
            <v>12846</v>
          </cell>
          <cell r="E2674">
            <v>0.16</v>
          </cell>
          <cell r="F2674">
            <v>14901</v>
          </cell>
          <cell r="G2674" t="str">
            <v>LAKESHORE</v>
          </cell>
        </row>
        <row r="2675">
          <cell r="A2675" t="str">
            <v>EE509GR</v>
          </cell>
          <cell r="B2675" t="str">
            <v>Kids Colors™ Stacking Chair - 9 1/2" - Green</v>
          </cell>
          <cell r="C2675">
            <v>103</v>
          </cell>
          <cell r="D2675">
            <v>12846</v>
          </cell>
          <cell r="E2675">
            <v>0.16</v>
          </cell>
          <cell r="F2675">
            <v>14901</v>
          </cell>
          <cell r="G2675" t="str">
            <v>LAKESHORE</v>
          </cell>
        </row>
        <row r="2676">
          <cell r="A2676" t="str">
            <v>EE509RD</v>
          </cell>
          <cell r="B2676" t="str">
            <v>Kids Colors™ Stacking Chair - 9 1/2" - Red</v>
          </cell>
          <cell r="C2676">
            <v>103</v>
          </cell>
          <cell r="D2676">
            <v>12846</v>
          </cell>
          <cell r="E2676">
            <v>0.16</v>
          </cell>
          <cell r="F2676">
            <v>14901</v>
          </cell>
          <cell r="G2676" t="str">
            <v>LAKESHORE</v>
          </cell>
        </row>
        <row r="2677">
          <cell r="A2677" t="str">
            <v>EE509YE</v>
          </cell>
          <cell r="B2677" t="str">
            <v>Kids Colors™ Stacking Chair - 9 1/2" - Yellow</v>
          </cell>
          <cell r="C2677">
            <v>103</v>
          </cell>
          <cell r="D2677">
            <v>12846</v>
          </cell>
          <cell r="E2677">
            <v>0.16</v>
          </cell>
          <cell r="F2677">
            <v>14901</v>
          </cell>
          <cell r="G2677" t="str">
            <v>LAKESHORE</v>
          </cell>
        </row>
        <row r="2678">
          <cell r="A2678" t="str">
            <v>EE511BU</v>
          </cell>
          <cell r="B2678" t="str">
            <v>Kids Colors™ Stacking Chair - 11 1/2" - Blue</v>
          </cell>
          <cell r="C2678">
            <v>103</v>
          </cell>
          <cell r="D2678">
            <v>13438</v>
          </cell>
          <cell r="E2678">
            <v>0.16</v>
          </cell>
          <cell r="F2678">
            <v>15588</v>
          </cell>
          <cell r="G2678" t="str">
            <v>LAKESHORE</v>
          </cell>
        </row>
        <row r="2679">
          <cell r="A2679" t="str">
            <v>EE511GR</v>
          </cell>
          <cell r="B2679" t="str">
            <v>Kids Colors™ Stacking Chair - 11 1/2" - Green</v>
          </cell>
          <cell r="C2679">
            <v>103</v>
          </cell>
          <cell r="D2679">
            <v>13438</v>
          </cell>
          <cell r="E2679">
            <v>0.16</v>
          </cell>
          <cell r="F2679">
            <v>15588</v>
          </cell>
          <cell r="G2679" t="str">
            <v>LAKESHORE</v>
          </cell>
        </row>
        <row r="2680">
          <cell r="A2680" t="str">
            <v>EE511RD</v>
          </cell>
          <cell r="B2680" t="str">
            <v>Kids Colors™ Stacking Chair - 11 1/2" - Red</v>
          </cell>
          <cell r="C2680">
            <v>103</v>
          </cell>
          <cell r="D2680">
            <v>13438</v>
          </cell>
          <cell r="E2680">
            <v>0.16</v>
          </cell>
          <cell r="F2680">
            <v>15588</v>
          </cell>
          <cell r="G2680" t="str">
            <v>LAKESHORE</v>
          </cell>
        </row>
        <row r="2681">
          <cell r="A2681" t="str">
            <v>EE511YE</v>
          </cell>
          <cell r="B2681" t="str">
            <v>Kids Colors™ Stacking Chair - 11 1/2" - Yellow</v>
          </cell>
          <cell r="C2681">
            <v>103</v>
          </cell>
          <cell r="D2681">
            <v>13438</v>
          </cell>
          <cell r="E2681">
            <v>0.16</v>
          </cell>
          <cell r="F2681">
            <v>15588</v>
          </cell>
          <cell r="G2681" t="str">
            <v>LAKESHORE</v>
          </cell>
        </row>
        <row r="2682">
          <cell r="A2682" t="str">
            <v>EE513BU</v>
          </cell>
          <cell r="B2682" t="str">
            <v>Kids Colors™ Stacking Chair - 13 1/2" - Blue</v>
          </cell>
          <cell r="C2682">
            <v>103</v>
          </cell>
          <cell r="D2682">
            <v>14326</v>
          </cell>
          <cell r="E2682">
            <v>0.16</v>
          </cell>
          <cell r="F2682">
            <v>16618</v>
          </cell>
          <cell r="G2682" t="str">
            <v>LAKESHORE</v>
          </cell>
        </row>
        <row r="2683">
          <cell r="A2683" t="str">
            <v>EE513GR</v>
          </cell>
          <cell r="B2683" t="str">
            <v>Kids Colors™ Stacking Chair - 13 1/2" - Green</v>
          </cell>
          <cell r="C2683">
            <v>103</v>
          </cell>
          <cell r="D2683">
            <v>14326</v>
          </cell>
          <cell r="E2683">
            <v>0.16</v>
          </cell>
          <cell r="F2683">
            <v>16618</v>
          </cell>
          <cell r="G2683" t="str">
            <v>LAKESHORE</v>
          </cell>
        </row>
        <row r="2684">
          <cell r="A2684" t="str">
            <v>EE513RD</v>
          </cell>
          <cell r="B2684" t="str">
            <v>Kids Colors™ Stacking Chair - 13 1/2" - Red</v>
          </cell>
          <cell r="C2684">
            <v>103</v>
          </cell>
          <cell r="D2684">
            <v>14326</v>
          </cell>
          <cell r="E2684">
            <v>0.16</v>
          </cell>
          <cell r="F2684">
            <v>16618</v>
          </cell>
          <cell r="G2684" t="str">
            <v>LAKESHORE</v>
          </cell>
        </row>
        <row r="2685">
          <cell r="A2685" t="str">
            <v>EE513YE</v>
          </cell>
          <cell r="B2685" t="str">
            <v>Kids Colors™ Stacking Chair - 13 1/2" - Yellow</v>
          </cell>
          <cell r="C2685">
            <v>103</v>
          </cell>
          <cell r="D2685">
            <v>14326</v>
          </cell>
          <cell r="E2685">
            <v>0.16</v>
          </cell>
          <cell r="F2685">
            <v>16618</v>
          </cell>
          <cell r="G2685" t="str">
            <v>LAKESHORE</v>
          </cell>
        </row>
        <row r="2686">
          <cell r="A2686" t="str">
            <v>EE515BU</v>
          </cell>
          <cell r="B2686" t="str">
            <v>Kids Colors™ Stacking Chair - 15 1/2" - Blue</v>
          </cell>
          <cell r="C2686">
            <v>103</v>
          </cell>
          <cell r="D2686">
            <v>16990</v>
          </cell>
          <cell r="E2686">
            <v>0.16</v>
          </cell>
          <cell r="F2686">
            <v>19708</v>
          </cell>
          <cell r="G2686" t="str">
            <v>LAKESHORE</v>
          </cell>
        </row>
        <row r="2687">
          <cell r="A2687" t="str">
            <v>EE515GR</v>
          </cell>
          <cell r="B2687" t="str">
            <v>Kids Colors™ Stacking Chair - 15 1/2" - Green</v>
          </cell>
          <cell r="C2687">
            <v>103</v>
          </cell>
          <cell r="D2687">
            <v>16990</v>
          </cell>
          <cell r="E2687">
            <v>0.16</v>
          </cell>
          <cell r="F2687">
            <v>19708</v>
          </cell>
          <cell r="G2687" t="str">
            <v>LAKESHORE</v>
          </cell>
        </row>
        <row r="2688">
          <cell r="A2688" t="str">
            <v>EE515RD</v>
          </cell>
          <cell r="B2688" t="str">
            <v>Kids Colors™ Stacking Chair - 15 1/2" - Red</v>
          </cell>
          <cell r="C2688">
            <v>103</v>
          </cell>
          <cell r="D2688">
            <v>16990</v>
          </cell>
          <cell r="E2688">
            <v>0.16</v>
          </cell>
          <cell r="F2688">
            <v>19708</v>
          </cell>
          <cell r="G2688" t="str">
            <v>LAKESHORE</v>
          </cell>
        </row>
        <row r="2689">
          <cell r="A2689" t="str">
            <v>EE515YE</v>
          </cell>
          <cell r="B2689" t="str">
            <v>Kids Colors™ Stacking Chair - 15 1/2" - Yellow</v>
          </cell>
          <cell r="C2689">
            <v>103</v>
          </cell>
          <cell r="D2689">
            <v>16990</v>
          </cell>
          <cell r="E2689">
            <v>0.16</v>
          </cell>
          <cell r="F2689">
            <v>19708</v>
          </cell>
          <cell r="G2689" t="str">
            <v>LAKESHORE</v>
          </cell>
        </row>
        <row r="2690">
          <cell r="A2690" t="str">
            <v>EE517BU</v>
          </cell>
          <cell r="B2690" t="str">
            <v>Kids Colors™ Stacking Teacher’s Chair - 17 1/2" - Blue</v>
          </cell>
          <cell r="C2690">
            <v>103</v>
          </cell>
          <cell r="D2690">
            <v>18174</v>
          </cell>
          <cell r="E2690">
            <v>0.16</v>
          </cell>
          <cell r="F2690">
            <v>21082</v>
          </cell>
          <cell r="G2690" t="str">
            <v>LAKESHORE</v>
          </cell>
        </row>
        <row r="2691">
          <cell r="A2691" t="str">
            <v>EE517GR</v>
          </cell>
          <cell r="B2691" t="str">
            <v>Kids Colors™ Stacking Teacher’s Chair - 17 1/2" - Green</v>
          </cell>
          <cell r="C2691">
            <v>103</v>
          </cell>
          <cell r="D2691">
            <v>18174</v>
          </cell>
          <cell r="E2691">
            <v>0.16</v>
          </cell>
          <cell r="F2691">
            <v>21082</v>
          </cell>
          <cell r="G2691" t="str">
            <v>LAKESHORE</v>
          </cell>
        </row>
        <row r="2692">
          <cell r="A2692" t="str">
            <v>EE517RD</v>
          </cell>
          <cell r="B2692" t="str">
            <v>Kids Colors™ Stacking Teacher’s Chair - 17 1/2" - Red</v>
          </cell>
          <cell r="C2692">
            <v>103</v>
          </cell>
          <cell r="D2692">
            <v>18174</v>
          </cell>
          <cell r="E2692">
            <v>0.16</v>
          </cell>
          <cell r="F2692">
            <v>21082</v>
          </cell>
          <cell r="G2692" t="str">
            <v>LAKESHORE</v>
          </cell>
        </row>
        <row r="2693">
          <cell r="A2693" t="str">
            <v>EE517YE</v>
          </cell>
          <cell r="B2693" t="str">
            <v>Kids Colors™ Stacking Teacher’s Chair - 17 1/2" - Yellow</v>
          </cell>
          <cell r="C2693">
            <v>103</v>
          </cell>
          <cell r="D2693">
            <v>18174</v>
          </cell>
          <cell r="E2693">
            <v>0.16</v>
          </cell>
          <cell r="F2693">
            <v>21082</v>
          </cell>
          <cell r="G2693" t="str">
            <v>LAKESHORE</v>
          </cell>
        </row>
        <row r="2694">
          <cell r="A2694" t="str">
            <v>EE521BU</v>
          </cell>
          <cell r="B2694" t="str">
            <v>Kids Colors™ Adjustable Group Table - 48" x 72" - Blue</v>
          </cell>
          <cell r="C2694">
            <v>103</v>
          </cell>
          <cell r="D2694">
            <v>89155</v>
          </cell>
          <cell r="E2694">
            <v>0.16</v>
          </cell>
          <cell r="F2694">
            <v>103420</v>
          </cell>
          <cell r="G2694" t="str">
            <v>LAKESHORE</v>
          </cell>
        </row>
        <row r="2695">
          <cell r="A2695" t="str">
            <v>EE521GR</v>
          </cell>
          <cell r="B2695" t="str">
            <v>Kids Colors™ Adjustable Group Table - 48" x 72" - Green</v>
          </cell>
          <cell r="C2695">
            <v>103</v>
          </cell>
          <cell r="D2695">
            <v>89155</v>
          </cell>
          <cell r="E2695">
            <v>0.16</v>
          </cell>
          <cell r="F2695">
            <v>103420</v>
          </cell>
          <cell r="G2695" t="str">
            <v>LAKESHORE</v>
          </cell>
        </row>
        <row r="2696">
          <cell r="A2696" t="str">
            <v>EE521RD</v>
          </cell>
          <cell r="B2696" t="str">
            <v>Kids Colors™ Adjustable Group Table - 48" x 72" - Red</v>
          </cell>
          <cell r="C2696">
            <v>103</v>
          </cell>
          <cell r="D2696">
            <v>89155</v>
          </cell>
          <cell r="E2696">
            <v>0.16</v>
          </cell>
          <cell r="F2696">
            <v>103420</v>
          </cell>
          <cell r="G2696" t="str">
            <v>LAKESHORE</v>
          </cell>
        </row>
        <row r="2697">
          <cell r="A2697" t="str">
            <v>EE521YE</v>
          </cell>
          <cell r="B2697" t="str">
            <v>Kids Colors™ Adjustable Group Table - 48" x 72" - Yellow</v>
          </cell>
          <cell r="C2697">
            <v>103</v>
          </cell>
          <cell r="D2697">
            <v>89155</v>
          </cell>
          <cell r="E2697">
            <v>0.16</v>
          </cell>
          <cell r="F2697">
            <v>103420</v>
          </cell>
          <cell r="G2697" t="str">
            <v>LAKESHORE</v>
          </cell>
        </row>
        <row r="2698">
          <cell r="A2698" t="str">
            <v>EE522BU</v>
          </cell>
          <cell r="B2698" t="str">
            <v>Kids Colors™ Adjustable Group Table - 48" x 72" - Low - Blue</v>
          </cell>
          <cell r="C2698">
            <v>103</v>
          </cell>
          <cell r="D2698">
            <v>89155</v>
          </cell>
          <cell r="E2698">
            <v>0.16</v>
          </cell>
          <cell r="F2698">
            <v>103420</v>
          </cell>
          <cell r="G2698" t="str">
            <v>LAKESHORE</v>
          </cell>
        </row>
        <row r="2699">
          <cell r="A2699" t="str">
            <v>EE522GR</v>
          </cell>
          <cell r="B2699" t="str">
            <v>Kids Colors™ Adjustable Group Table - 48" x 72" - Low - Green</v>
          </cell>
          <cell r="C2699">
            <v>103</v>
          </cell>
          <cell r="D2699">
            <v>89155</v>
          </cell>
          <cell r="E2699">
            <v>0.16</v>
          </cell>
          <cell r="F2699">
            <v>103420</v>
          </cell>
          <cell r="G2699" t="str">
            <v>LAKESHORE</v>
          </cell>
        </row>
        <row r="2700">
          <cell r="A2700" t="str">
            <v>EE522GR</v>
          </cell>
          <cell r="B2700" t="str">
            <v>Kids Colors™ Adjustable Group Table - 48" x 72" - Low - Green</v>
          </cell>
          <cell r="C2700">
            <v>103</v>
          </cell>
          <cell r="D2700">
            <v>89155</v>
          </cell>
          <cell r="E2700">
            <v>0.16</v>
          </cell>
          <cell r="F2700">
            <v>103420</v>
          </cell>
          <cell r="G2700" t="str">
            <v>LAKESHORE</v>
          </cell>
        </row>
        <row r="2701">
          <cell r="A2701" t="str">
            <v>EE522RD</v>
          </cell>
          <cell r="B2701" t="str">
            <v>Kids Colors™ Adjustable Group Table - 48" x 72" - Low - Red</v>
          </cell>
          <cell r="C2701">
            <v>103</v>
          </cell>
          <cell r="D2701">
            <v>89155</v>
          </cell>
          <cell r="E2701">
            <v>0.16</v>
          </cell>
          <cell r="F2701">
            <v>103420</v>
          </cell>
          <cell r="G2701" t="str">
            <v>LAKESHORE</v>
          </cell>
        </row>
        <row r="2702">
          <cell r="A2702" t="str">
            <v>EE522RD</v>
          </cell>
          <cell r="B2702" t="str">
            <v>Kids Colors™ Adjustable Group Table - 48" x 72" - Low - Red</v>
          </cell>
          <cell r="C2702">
            <v>103</v>
          </cell>
          <cell r="D2702">
            <v>89155</v>
          </cell>
          <cell r="E2702">
            <v>0.16</v>
          </cell>
          <cell r="F2702">
            <v>103420</v>
          </cell>
          <cell r="G2702" t="str">
            <v>LAKESHORE</v>
          </cell>
        </row>
        <row r="2703">
          <cell r="A2703" t="str">
            <v>EE522YE</v>
          </cell>
          <cell r="B2703" t="str">
            <v>Kids Colors™ Adjustable Group Table - 48" x 72" - Low - Yellow</v>
          </cell>
          <cell r="C2703">
            <v>103</v>
          </cell>
          <cell r="D2703">
            <v>89155</v>
          </cell>
          <cell r="E2703">
            <v>0.16</v>
          </cell>
          <cell r="F2703">
            <v>103420</v>
          </cell>
          <cell r="G2703" t="str">
            <v>LAKESHORE</v>
          </cell>
        </row>
        <row r="2704">
          <cell r="A2704" t="str">
            <v>EE531BU</v>
          </cell>
          <cell r="B2704" t="str">
            <v>Kids Colors™ Adjustable Round Table - 42" Diameter - Blue</v>
          </cell>
          <cell r="C2704">
            <v>103</v>
          </cell>
          <cell r="D2704">
            <v>66067</v>
          </cell>
          <cell r="E2704">
            <v>0.16</v>
          </cell>
          <cell r="F2704">
            <v>76638</v>
          </cell>
          <cell r="G2704" t="str">
            <v>LAKESHORE</v>
          </cell>
        </row>
        <row r="2705">
          <cell r="A2705" t="str">
            <v>EE531GR</v>
          </cell>
          <cell r="B2705" t="str">
            <v>Kids Colors™ Adjustable Round Table - 42" Diameter - Green</v>
          </cell>
          <cell r="C2705">
            <v>103</v>
          </cell>
          <cell r="D2705">
            <v>66067</v>
          </cell>
          <cell r="E2705">
            <v>0.16</v>
          </cell>
          <cell r="F2705">
            <v>76638</v>
          </cell>
          <cell r="G2705" t="str">
            <v>LAKESHORE</v>
          </cell>
        </row>
        <row r="2706">
          <cell r="A2706" t="str">
            <v>EE531RD</v>
          </cell>
          <cell r="B2706" t="str">
            <v>Kids Colors™ Adjustable Round Table - 42" Diameter - Red</v>
          </cell>
          <cell r="C2706">
            <v>103</v>
          </cell>
          <cell r="D2706">
            <v>66067</v>
          </cell>
          <cell r="E2706">
            <v>0.16</v>
          </cell>
          <cell r="F2706">
            <v>76638</v>
          </cell>
          <cell r="G2706" t="str">
            <v>LAKESHORE</v>
          </cell>
        </row>
        <row r="2707">
          <cell r="A2707" t="str">
            <v>EE531YE</v>
          </cell>
          <cell r="B2707" t="str">
            <v>Kids Colors™ Adjustable Round Table - 42" Diameter - Yellow</v>
          </cell>
          <cell r="C2707">
            <v>103</v>
          </cell>
          <cell r="D2707">
            <v>66067</v>
          </cell>
          <cell r="E2707">
            <v>0.16</v>
          </cell>
          <cell r="F2707">
            <v>76638</v>
          </cell>
          <cell r="G2707" t="str">
            <v>LAKESHORE</v>
          </cell>
        </row>
        <row r="2708">
          <cell r="A2708" t="str">
            <v>EE532BU</v>
          </cell>
          <cell r="B2708" t="str">
            <v>Kids Colors™ Adjustable Round Table - 42" Diameter - Low - Blue</v>
          </cell>
          <cell r="C2708">
            <v>103</v>
          </cell>
          <cell r="D2708">
            <v>66067</v>
          </cell>
          <cell r="E2708">
            <v>0.16</v>
          </cell>
          <cell r="F2708">
            <v>76638</v>
          </cell>
          <cell r="G2708" t="str">
            <v>LAKESHORE</v>
          </cell>
        </row>
        <row r="2709">
          <cell r="A2709" t="str">
            <v>EE532GR</v>
          </cell>
          <cell r="B2709" t="str">
            <v>Kids Colors™ Adjustable Round Table - 42" Diameter - Low - Green</v>
          </cell>
          <cell r="C2709">
            <v>103</v>
          </cell>
          <cell r="D2709">
            <v>66067</v>
          </cell>
          <cell r="E2709">
            <v>0.16</v>
          </cell>
          <cell r="F2709">
            <v>76638</v>
          </cell>
          <cell r="G2709" t="str">
            <v>LAKESHORE</v>
          </cell>
        </row>
        <row r="2710">
          <cell r="A2710" t="str">
            <v>EE532GR</v>
          </cell>
          <cell r="B2710" t="str">
            <v>Kids Colors™ Adjustable Round Table - 42" Diameter - Low - Green</v>
          </cell>
          <cell r="C2710">
            <v>103</v>
          </cell>
          <cell r="D2710">
            <v>66067</v>
          </cell>
          <cell r="E2710">
            <v>0.16</v>
          </cell>
          <cell r="F2710">
            <v>76638</v>
          </cell>
          <cell r="G2710" t="str">
            <v>LAKESHORE</v>
          </cell>
        </row>
        <row r="2711">
          <cell r="A2711" t="str">
            <v>EE532RD</v>
          </cell>
          <cell r="B2711" t="str">
            <v>Kids Colors™ Adjustable Round Table - 42" Diameter - Low - Red</v>
          </cell>
          <cell r="C2711">
            <v>103</v>
          </cell>
          <cell r="D2711">
            <v>66067</v>
          </cell>
          <cell r="E2711">
            <v>0.16</v>
          </cell>
          <cell r="F2711">
            <v>76638</v>
          </cell>
          <cell r="G2711" t="str">
            <v>LAKESHORE</v>
          </cell>
        </row>
        <row r="2712">
          <cell r="A2712" t="str">
            <v>EE532RD</v>
          </cell>
          <cell r="B2712" t="str">
            <v>Kids Colors™ Adjustable Round Table - 42" Diameter - Low - Red</v>
          </cell>
          <cell r="C2712">
            <v>103</v>
          </cell>
          <cell r="D2712">
            <v>66067</v>
          </cell>
          <cell r="E2712">
            <v>0.16</v>
          </cell>
          <cell r="F2712">
            <v>76638</v>
          </cell>
          <cell r="G2712" t="str">
            <v>LAKESHORE</v>
          </cell>
        </row>
        <row r="2713">
          <cell r="A2713" t="str">
            <v>EE532YE</v>
          </cell>
          <cell r="B2713" t="str">
            <v>Kids Colors™ Adjustable Round Table - 42" Diameter - Low - Yellow</v>
          </cell>
          <cell r="C2713">
            <v>103</v>
          </cell>
          <cell r="D2713">
            <v>66067</v>
          </cell>
          <cell r="E2713">
            <v>0.16</v>
          </cell>
          <cell r="F2713">
            <v>76638</v>
          </cell>
          <cell r="G2713" t="str">
            <v>LAKESHORE</v>
          </cell>
        </row>
        <row r="2714">
          <cell r="A2714" t="str">
            <v>EE533BU</v>
          </cell>
          <cell r="B2714" t="str">
            <v>Kids Colors™ Adjustable Round Table - 48" Diameter - Blue</v>
          </cell>
          <cell r="C2714">
            <v>103</v>
          </cell>
          <cell r="D2714">
            <v>70803</v>
          </cell>
          <cell r="E2714">
            <v>0.16</v>
          </cell>
          <cell r="F2714">
            <v>82131</v>
          </cell>
          <cell r="G2714" t="str">
            <v>LAKESHORE</v>
          </cell>
        </row>
        <row r="2715">
          <cell r="A2715" t="str">
            <v>EE533GR</v>
          </cell>
          <cell r="B2715" t="str">
            <v>Kids Colors™ Adjustable Round Table - 48" Diameter - Green</v>
          </cell>
          <cell r="C2715">
            <v>103</v>
          </cell>
          <cell r="D2715">
            <v>70803</v>
          </cell>
          <cell r="E2715">
            <v>0.16</v>
          </cell>
          <cell r="F2715">
            <v>82131</v>
          </cell>
          <cell r="G2715" t="str">
            <v>LAKESHORE</v>
          </cell>
        </row>
        <row r="2716">
          <cell r="A2716" t="str">
            <v>EE533RD</v>
          </cell>
          <cell r="B2716" t="str">
            <v>Kids Colors™ Adjustable Round Table - 48" Diameter - Red</v>
          </cell>
          <cell r="C2716">
            <v>103</v>
          </cell>
          <cell r="D2716">
            <v>70803</v>
          </cell>
          <cell r="E2716">
            <v>0.16</v>
          </cell>
          <cell r="F2716">
            <v>82131</v>
          </cell>
          <cell r="G2716" t="str">
            <v>LAKESHORE</v>
          </cell>
        </row>
        <row r="2717">
          <cell r="A2717" t="str">
            <v>EE533YE</v>
          </cell>
          <cell r="B2717" t="str">
            <v>Kids Colors™ Adjustable Round Table - 48" Diameter - Yellow</v>
          </cell>
          <cell r="C2717">
            <v>103</v>
          </cell>
          <cell r="D2717">
            <v>70803</v>
          </cell>
          <cell r="E2717">
            <v>0.16</v>
          </cell>
          <cell r="F2717">
            <v>82131</v>
          </cell>
          <cell r="G2717" t="str">
            <v>LAKESHORE</v>
          </cell>
        </row>
        <row r="2718">
          <cell r="A2718" t="str">
            <v>EE534BU</v>
          </cell>
          <cell r="B2718" t="str">
            <v>Kids Colors™ Adjustable Round Table - 48" Diameter - Low - Blue</v>
          </cell>
          <cell r="C2718">
            <v>103</v>
          </cell>
          <cell r="D2718">
            <v>70803</v>
          </cell>
          <cell r="E2718">
            <v>0.16</v>
          </cell>
          <cell r="F2718">
            <v>82131</v>
          </cell>
          <cell r="G2718" t="str">
            <v>LAKESHORE</v>
          </cell>
        </row>
        <row r="2719">
          <cell r="A2719" t="str">
            <v>EE534GR</v>
          </cell>
          <cell r="B2719" t="str">
            <v>Kids Colors™ Adjustable Round Table - 48" Diameter - Low - Green</v>
          </cell>
          <cell r="C2719">
            <v>103</v>
          </cell>
          <cell r="D2719">
            <v>70803</v>
          </cell>
          <cell r="E2719">
            <v>0.16</v>
          </cell>
          <cell r="F2719">
            <v>82131</v>
          </cell>
          <cell r="G2719" t="str">
            <v>LAKESHORE</v>
          </cell>
        </row>
        <row r="2720">
          <cell r="A2720" t="str">
            <v>EE534GR</v>
          </cell>
          <cell r="B2720" t="str">
            <v>Kids Colors™ Adjustable Round Table - 48" Diameter - Low - Green</v>
          </cell>
          <cell r="C2720">
            <v>103</v>
          </cell>
          <cell r="D2720">
            <v>70803</v>
          </cell>
          <cell r="E2720">
            <v>0.16</v>
          </cell>
          <cell r="F2720">
            <v>82131</v>
          </cell>
          <cell r="G2720" t="str">
            <v>LAKESHORE</v>
          </cell>
        </row>
        <row r="2721">
          <cell r="A2721" t="str">
            <v>EE534RD</v>
          </cell>
          <cell r="B2721" t="str">
            <v>Kids Colors™ Adjustable Round Table - 48" Diameter - Low - Red</v>
          </cell>
          <cell r="C2721">
            <v>103</v>
          </cell>
          <cell r="D2721">
            <v>70803</v>
          </cell>
          <cell r="E2721">
            <v>0.16</v>
          </cell>
          <cell r="F2721">
            <v>82131</v>
          </cell>
          <cell r="G2721" t="str">
            <v>LAKESHORE</v>
          </cell>
        </row>
        <row r="2722">
          <cell r="A2722" t="str">
            <v>EE534RD</v>
          </cell>
          <cell r="B2722" t="str">
            <v>Kids Colors™ Adjustable Round Table - 48" Diameter - Low - Red</v>
          </cell>
          <cell r="C2722">
            <v>103</v>
          </cell>
          <cell r="D2722">
            <v>70803</v>
          </cell>
          <cell r="E2722">
            <v>0.16</v>
          </cell>
          <cell r="F2722">
            <v>82131</v>
          </cell>
          <cell r="G2722" t="str">
            <v>LAKESHORE</v>
          </cell>
        </row>
        <row r="2723">
          <cell r="A2723" t="str">
            <v>EE534YE</v>
          </cell>
          <cell r="B2723" t="str">
            <v>Kids Colors™ Adjustable Round Table - 48" Diameter - Low - Yellow</v>
          </cell>
          <cell r="C2723">
            <v>103</v>
          </cell>
          <cell r="D2723">
            <v>70803</v>
          </cell>
          <cell r="E2723">
            <v>0.16</v>
          </cell>
          <cell r="F2723">
            <v>82131</v>
          </cell>
          <cell r="G2723" t="str">
            <v>LAKESHORE</v>
          </cell>
        </row>
        <row r="2724">
          <cell r="A2724" t="str">
            <v>EE541BU</v>
          </cell>
          <cell r="B2724" t="str">
            <v>Kids Colors™ Adjustable Rectangular Table - 30" x 36" - Blue</v>
          </cell>
          <cell r="C2724">
            <v>103</v>
          </cell>
          <cell r="D2724">
            <v>54227</v>
          </cell>
          <cell r="E2724">
            <v>0.16</v>
          </cell>
          <cell r="F2724">
            <v>62903</v>
          </cell>
          <cell r="G2724" t="str">
            <v>LAKESHORE</v>
          </cell>
        </row>
        <row r="2725">
          <cell r="A2725" t="str">
            <v>EE541GR</v>
          </cell>
          <cell r="B2725" t="str">
            <v>Kids Colors™ Adjustable Rectangular Table - 30" x 36" - Green</v>
          </cell>
          <cell r="C2725">
            <v>103</v>
          </cell>
          <cell r="D2725">
            <v>54227</v>
          </cell>
          <cell r="E2725">
            <v>0.16</v>
          </cell>
          <cell r="F2725">
            <v>62903</v>
          </cell>
          <cell r="G2725" t="str">
            <v>LAKESHORE</v>
          </cell>
        </row>
        <row r="2726">
          <cell r="A2726" t="str">
            <v>EE541RD</v>
          </cell>
          <cell r="B2726" t="str">
            <v>Kids Colors™ Adjustable Rectangular Table - 30" x 36" - Red</v>
          </cell>
          <cell r="C2726">
            <v>103</v>
          </cell>
          <cell r="D2726">
            <v>54227</v>
          </cell>
          <cell r="E2726">
            <v>0.16</v>
          </cell>
          <cell r="F2726">
            <v>62903</v>
          </cell>
          <cell r="G2726" t="str">
            <v>LAKESHORE</v>
          </cell>
        </row>
        <row r="2727">
          <cell r="A2727" t="str">
            <v>EE541YE</v>
          </cell>
          <cell r="B2727" t="str">
            <v>Kids Colors™ Adjustable Rectangular Table - 30" x 36" - Yellow</v>
          </cell>
          <cell r="C2727">
            <v>103</v>
          </cell>
          <cell r="D2727">
            <v>54227</v>
          </cell>
          <cell r="E2727">
            <v>0.16</v>
          </cell>
          <cell r="F2727">
            <v>62903</v>
          </cell>
          <cell r="G2727" t="str">
            <v>LAKESHORE</v>
          </cell>
        </row>
        <row r="2728">
          <cell r="A2728" t="str">
            <v>EE542BU</v>
          </cell>
          <cell r="B2728" t="str">
            <v>Kids Colors™ Adjustable Rectangular Table - 30" x 36" - Low - Blue</v>
          </cell>
          <cell r="C2728">
            <v>103</v>
          </cell>
          <cell r="D2728">
            <v>54227</v>
          </cell>
          <cell r="E2728">
            <v>0.16</v>
          </cell>
          <cell r="F2728">
            <v>62903</v>
          </cell>
          <cell r="G2728" t="str">
            <v>LAKESHORE</v>
          </cell>
        </row>
        <row r="2729">
          <cell r="A2729" t="str">
            <v>EE542GR</v>
          </cell>
          <cell r="B2729" t="str">
            <v>Kids Colors™ Adjustable Rectangular Table - 30" x 36" - Low - Green</v>
          </cell>
          <cell r="C2729">
            <v>103</v>
          </cell>
          <cell r="D2729">
            <v>54227</v>
          </cell>
          <cell r="E2729">
            <v>0.16</v>
          </cell>
          <cell r="F2729">
            <v>62903</v>
          </cell>
          <cell r="G2729" t="str">
            <v>LAKESHORE</v>
          </cell>
        </row>
        <row r="2730">
          <cell r="A2730" t="str">
            <v>EE542GR</v>
          </cell>
          <cell r="B2730" t="str">
            <v>Kids Colors™ Adjustable Rectangular Table - 30" x 36" - Low - Green</v>
          </cell>
          <cell r="C2730">
            <v>103</v>
          </cell>
          <cell r="D2730">
            <v>54227</v>
          </cell>
          <cell r="E2730">
            <v>0.16</v>
          </cell>
          <cell r="F2730">
            <v>62903</v>
          </cell>
          <cell r="G2730" t="str">
            <v>LAKESHORE</v>
          </cell>
        </row>
        <row r="2731">
          <cell r="A2731" t="str">
            <v>EE542RD</v>
          </cell>
          <cell r="B2731" t="str">
            <v>Kids Colors™ Adjustable Rectangular Table - 30" x 36" - Low - Red</v>
          </cell>
          <cell r="C2731">
            <v>103</v>
          </cell>
          <cell r="D2731">
            <v>54227</v>
          </cell>
          <cell r="E2731">
            <v>0.16</v>
          </cell>
          <cell r="F2731">
            <v>62903</v>
          </cell>
          <cell r="G2731" t="str">
            <v>LAKESHORE</v>
          </cell>
        </row>
        <row r="2732">
          <cell r="A2732" t="str">
            <v>EE542RD</v>
          </cell>
          <cell r="B2732" t="str">
            <v>Kids Colors™ Adjustable Rectangular Table - 30" x 36" - Low - Red</v>
          </cell>
          <cell r="C2732">
            <v>103</v>
          </cell>
          <cell r="D2732">
            <v>54227</v>
          </cell>
          <cell r="E2732">
            <v>0.16</v>
          </cell>
          <cell r="F2732">
            <v>62903</v>
          </cell>
          <cell r="G2732" t="str">
            <v>LAKESHORE</v>
          </cell>
        </row>
        <row r="2733">
          <cell r="A2733" t="str">
            <v>EE542YE</v>
          </cell>
          <cell r="B2733" t="str">
            <v>Kids Colors™ Adjustable Rectangular Table - 30" x 36" - Low - Yellow</v>
          </cell>
          <cell r="C2733">
            <v>103</v>
          </cell>
          <cell r="D2733">
            <v>54227</v>
          </cell>
          <cell r="E2733">
            <v>0.16</v>
          </cell>
          <cell r="F2733">
            <v>62903</v>
          </cell>
          <cell r="G2733" t="str">
            <v>LAKESHORE</v>
          </cell>
        </row>
        <row r="2734">
          <cell r="A2734" t="str">
            <v>EE543BU</v>
          </cell>
          <cell r="B2734" t="str">
            <v>Kids Colors™ Adjustable Rectangular Table - 30" x 48" - Blue</v>
          </cell>
          <cell r="C2734">
            <v>103</v>
          </cell>
          <cell r="D2734">
            <v>58963</v>
          </cell>
          <cell r="E2734">
            <v>0.16</v>
          </cell>
          <cell r="F2734">
            <v>68397</v>
          </cell>
          <cell r="G2734" t="str">
            <v>LAKESHORE</v>
          </cell>
        </row>
        <row r="2735">
          <cell r="A2735" t="str">
            <v>EE543GR</v>
          </cell>
          <cell r="B2735" t="str">
            <v>Kids Colors™ Adjustable Rectangular Table - 30" x 48" - Green</v>
          </cell>
          <cell r="C2735">
            <v>103</v>
          </cell>
          <cell r="D2735">
            <v>58963</v>
          </cell>
          <cell r="E2735">
            <v>0.16</v>
          </cell>
          <cell r="F2735">
            <v>68397</v>
          </cell>
          <cell r="G2735" t="str">
            <v>LAKESHORE</v>
          </cell>
        </row>
        <row r="2736">
          <cell r="A2736" t="str">
            <v>EE543RD</v>
          </cell>
          <cell r="B2736" t="str">
            <v>Kids Colors™ Adjustable Rectangular Table - 30" x 48" - Red</v>
          </cell>
          <cell r="C2736">
            <v>103</v>
          </cell>
          <cell r="D2736">
            <v>58963</v>
          </cell>
          <cell r="E2736">
            <v>0.16</v>
          </cell>
          <cell r="F2736">
            <v>68397</v>
          </cell>
          <cell r="G2736" t="str">
            <v>LAKESHORE</v>
          </cell>
        </row>
        <row r="2737">
          <cell r="A2737" t="str">
            <v>EE543YE</v>
          </cell>
          <cell r="B2737" t="str">
            <v>Kids Colors™ Adjustable Rectangular Table - 30" x 48" - Yellow</v>
          </cell>
          <cell r="C2737">
            <v>103</v>
          </cell>
          <cell r="D2737">
            <v>58963</v>
          </cell>
          <cell r="E2737">
            <v>0.16</v>
          </cell>
          <cell r="F2737">
            <v>68397</v>
          </cell>
          <cell r="G2737" t="str">
            <v>LAKESHORE</v>
          </cell>
        </row>
        <row r="2738">
          <cell r="A2738" t="str">
            <v>EE544BU</v>
          </cell>
          <cell r="B2738" t="str">
            <v>Kids Colors™ Adjustable Rectangular Table - 30" x 48" - Low - Blue</v>
          </cell>
          <cell r="C2738">
            <v>103</v>
          </cell>
          <cell r="D2738">
            <v>58963</v>
          </cell>
          <cell r="E2738">
            <v>0.16</v>
          </cell>
          <cell r="F2738">
            <v>68397</v>
          </cell>
          <cell r="G2738" t="str">
            <v>LAKESHORE</v>
          </cell>
        </row>
        <row r="2739">
          <cell r="A2739" t="str">
            <v>EE544GR</v>
          </cell>
          <cell r="B2739" t="str">
            <v>Kids Colors™ Adjustable Rectangular Table - 30" x 48" - Low - Green</v>
          </cell>
          <cell r="C2739">
            <v>103</v>
          </cell>
          <cell r="D2739">
            <v>58963</v>
          </cell>
          <cell r="E2739">
            <v>0.16</v>
          </cell>
          <cell r="F2739">
            <v>68397</v>
          </cell>
          <cell r="G2739" t="str">
            <v>LAKESHORE</v>
          </cell>
        </row>
        <row r="2740">
          <cell r="A2740" t="str">
            <v>EE544GR</v>
          </cell>
          <cell r="B2740" t="str">
            <v>Kids Colors™ Adjustable Rectangular Table - 30" x 48" - Low - Green</v>
          </cell>
          <cell r="C2740">
            <v>103</v>
          </cell>
          <cell r="D2740">
            <v>58963</v>
          </cell>
          <cell r="E2740">
            <v>0.16</v>
          </cell>
          <cell r="F2740">
            <v>68397</v>
          </cell>
          <cell r="G2740" t="str">
            <v>LAKESHORE</v>
          </cell>
        </row>
        <row r="2741">
          <cell r="A2741" t="str">
            <v>EE544RD</v>
          </cell>
          <cell r="B2741" t="str">
            <v>Kids Colors™ Adjustable Rectangular Table - 30" x 48" - Low - Red</v>
          </cell>
          <cell r="C2741">
            <v>103</v>
          </cell>
          <cell r="D2741">
            <v>58963</v>
          </cell>
          <cell r="E2741">
            <v>0.16</v>
          </cell>
          <cell r="F2741">
            <v>68397</v>
          </cell>
          <cell r="G2741" t="str">
            <v>LAKESHORE</v>
          </cell>
        </row>
        <row r="2742">
          <cell r="A2742" t="str">
            <v>EE544RD</v>
          </cell>
          <cell r="B2742" t="str">
            <v>Kids Colors™ Adjustable Rectangular Table - 30" x 48" - Low - Red</v>
          </cell>
          <cell r="C2742">
            <v>103</v>
          </cell>
          <cell r="D2742">
            <v>58963</v>
          </cell>
          <cell r="E2742">
            <v>0.16</v>
          </cell>
          <cell r="F2742">
            <v>68397</v>
          </cell>
          <cell r="G2742" t="str">
            <v>LAKESHORE</v>
          </cell>
        </row>
        <row r="2743">
          <cell r="A2743" t="str">
            <v>EE544YE</v>
          </cell>
          <cell r="B2743" t="str">
            <v>Kids Colors™ Adjustable Rectangular Table - 30" x 48" - Low - Yellow</v>
          </cell>
          <cell r="C2743">
            <v>103</v>
          </cell>
          <cell r="D2743">
            <v>58963</v>
          </cell>
          <cell r="E2743">
            <v>0.16</v>
          </cell>
          <cell r="F2743">
            <v>68397</v>
          </cell>
          <cell r="G2743" t="str">
            <v>LAKESHORE</v>
          </cell>
        </row>
        <row r="2744">
          <cell r="A2744" t="str">
            <v>EE545BU</v>
          </cell>
          <cell r="B2744" t="str">
            <v>Kids Colors™ Adjustable Rectangular Table - 30" x 60" - Blue</v>
          </cell>
          <cell r="C2744">
            <v>103</v>
          </cell>
          <cell r="D2744">
            <v>61331</v>
          </cell>
          <cell r="E2744">
            <v>0.16</v>
          </cell>
          <cell r="F2744">
            <v>71144</v>
          </cell>
          <cell r="G2744" t="str">
            <v>LAKESHORE</v>
          </cell>
        </row>
        <row r="2745">
          <cell r="A2745" t="str">
            <v>EE545GR</v>
          </cell>
          <cell r="B2745" t="str">
            <v>Kids Colors™ Adjustable Rectangular Table - 30" x 60" - Green</v>
          </cell>
          <cell r="C2745">
            <v>103</v>
          </cell>
          <cell r="D2745">
            <v>61331</v>
          </cell>
          <cell r="E2745">
            <v>0.16</v>
          </cell>
          <cell r="F2745">
            <v>71144</v>
          </cell>
          <cell r="G2745" t="str">
            <v>LAKESHORE</v>
          </cell>
        </row>
        <row r="2746">
          <cell r="A2746" t="str">
            <v>EE545RD</v>
          </cell>
          <cell r="B2746" t="str">
            <v>Kids Colors™ Adjustable Rectangular Table - 30" x 60" - Red</v>
          </cell>
          <cell r="C2746">
            <v>103</v>
          </cell>
          <cell r="D2746">
            <v>61331</v>
          </cell>
          <cell r="E2746">
            <v>0.16</v>
          </cell>
          <cell r="F2746">
            <v>71144</v>
          </cell>
          <cell r="G2746" t="str">
            <v>LAKESHORE</v>
          </cell>
        </row>
        <row r="2747">
          <cell r="A2747" t="str">
            <v>EE545YE</v>
          </cell>
          <cell r="B2747" t="str">
            <v>Kids Colors™ Adjustable Rectangular Table - 30" x 60" - Yellow</v>
          </cell>
          <cell r="C2747">
            <v>103</v>
          </cell>
          <cell r="D2747">
            <v>61331</v>
          </cell>
          <cell r="E2747">
            <v>0.16</v>
          </cell>
          <cell r="F2747">
            <v>71144</v>
          </cell>
          <cell r="G2747" t="str">
            <v>LAKESHORE</v>
          </cell>
        </row>
        <row r="2748">
          <cell r="A2748" t="str">
            <v>EE546BU</v>
          </cell>
          <cell r="B2748" t="str">
            <v>Kids Colors™ Adjustable Rectangular Table - 30" x 60" - Low - Blue</v>
          </cell>
          <cell r="C2748">
            <v>103</v>
          </cell>
          <cell r="D2748">
            <v>61331</v>
          </cell>
          <cell r="E2748">
            <v>0.16</v>
          </cell>
          <cell r="F2748">
            <v>71144</v>
          </cell>
          <cell r="G2748" t="str">
            <v>LAKESHORE</v>
          </cell>
        </row>
        <row r="2749">
          <cell r="A2749" t="str">
            <v>EE546GR</v>
          </cell>
          <cell r="B2749" t="str">
            <v>Kids Colors™ Adjustable Rectangular Table - 30" x 60" - Low - Green</v>
          </cell>
          <cell r="C2749">
            <v>103</v>
          </cell>
          <cell r="D2749">
            <v>61331</v>
          </cell>
          <cell r="E2749">
            <v>0.16</v>
          </cell>
          <cell r="F2749">
            <v>71144</v>
          </cell>
          <cell r="G2749" t="str">
            <v>LAKESHORE</v>
          </cell>
        </row>
        <row r="2750">
          <cell r="A2750" t="str">
            <v>EE546GR</v>
          </cell>
          <cell r="B2750" t="str">
            <v>Kids Colors™ Adjustable Rectangular Table - 30" x 60" - Low - Green</v>
          </cell>
          <cell r="C2750">
            <v>103</v>
          </cell>
          <cell r="D2750">
            <v>61331</v>
          </cell>
          <cell r="E2750">
            <v>0.16</v>
          </cell>
          <cell r="F2750">
            <v>71144</v>
          </cell>
          <cell r="G2750" t="str">
            <v>LAKESHORE</v>
          </cell>
        </row>
        <row r="2751">
          <cell r="A2751" t="str">
            <v>EE546RD</v>
          </cell>
          <cell r="B2751" t="str">
            <v>Kids Colors™ Adjustable Rectangular Table - 30" x 60" - Low - Red</v>
          </cell>
          <cell r="C2751">
            <v>103</v>
          </cell>
          <cell r="D2751">
            <v>61331</v>
          </cell>
          <cell r="E2751">
            <v>0.16</v>
          </cell>
          <cell r="F2751">
            <v>71144</v>
          </cell>
          <cell r="G2751" t="str">
            <v>LAKESHORE</v>
          </cell>
        </row>
        <row r="2752">
          <cell r="A2752" t="str">
            <v>EE546RD</v>
          </cell>
          <cell r="B2752" t="str">
            <v>Kids Colors™ Adjustable Rectangular Table - 30" x 60" - Low - Red</v>
          </cell>
          <cell r="C2752">
            <v>103</v>
          </cell>
          <cell r="D2752">
            <v>61331</v>
          </cell>
          <cell r="E2752">
            <v>0.16</v>
          </cell>
          <cell r="F2752">
            <v>71144</v>
          </cell>
          <cell r="G2752" t="str">
            <v>LAKESHORE</v>
          </cell>
        </row>
        <row r="2753">
          <cell r="A2753" t="str">
            <v>EE546YE</v>
          </cell>
          <cell r="B2753" t="str">
            <v>Kids Colors™ Adjustable Rectangular Table - 30" x 60" - Low - Yellow</v>
          </cell>
          <cell r="C2753">
            <v>103</v>
          </cell>
          <cell r="D2753">
            <v>61331</v>
          </cell>
          <cell r="E2753">
            <v>0.16</v>
          </cell>
          <cell r="F2753">
            <v>71144</v>
          </cell>
          <cell r="G2753" t="str">
            <v>LAKESHORE</v>
          </cell>
        </row>
        <row r="2754">
          <cell r="A2754" t="str">
            <v>EE547BU</v>
          </cell>
          <cell r="B2754" t="str">
            <v>Kids Colors™ Adjustable Rectangular Table - 30" x 78" - Blue</v>
          </cell>
          <cell r="C2754">
            <v>103</v>
          </cell>
          <cell r="D2754">
            <v>70803</v>
          </cell>
          <cell r="E2754">
            <v>0.16</v>
          </cell>
          <cell r="F2754">
            <v>82131</v>
          </cell>
          <cell r="G2754" t="str">
            <v>LAKESHORE</v>
          </cell>
        </row>
        <row r="2755">
          <cell r="A2755" t="str">
            <v>EE547GR</v>
          </cell>
          <cell r="B2755" t="str">
            <v>Kids Colors™ Adjustable Rectangular Table - 30" x 78" - Green</v>
          </cell>
          <cell r="C2755">
            <v>103</v>
          </cell>
          <cell r="D2755">
            <v>70803</v>
          </cell>
          <cell r="E2755">
            <v>0.16</v>
          </cell>
          <cell r="F2755">
            <v>82131</v>
          </cell>
          <cell r="G2755" t="str">
            <v>LAKESHORE</v>
          </cell>
        </row>
        <row r="2756">
          <cell r="A2756" t="str">
            <v>EE547RD</v>
          </cell>
          <cell r="B2756" t="str">
            <v>Kids Colors™ Adjustable Rectangular Table - 30" x 78" - Red</v>
          </cell>
          <cell r="C2756">
            <v>103</v>
          </cell>
          <cell r="D2756">
            <v>70803</v>
          </cell>
          <cell r="E2756">
            <v>0.16</v>
          </cell>
          <cell r="F2756">
            <v>82131</v>
          </cell>
          <cell r="G2756" t="str">
            <v>LAKESHORE</v>
          </cell>
        </row>
        <row r="2757">
          <cell r="A2757" t="str">
            <v>EE547YE</v>
          </cell>
          <cell r="B2757" t="str">
            <v>Kids Colors™ Adjustable Rectangular Table - 30" x 78" - Yellow</v>
          </cell>
          <cell r="C2757">
            <v>103</v>
          </cell>
          <cell r="D2757">
            <v>70803</v>
          </cell>
          <cell r="E2757">
            <v>0.16</v>
          </cell>
          <cell r="F2757">
            <v>82131</v>
          </cell>
          <cell r="G2757" t="str">
            <v>LAKESHORE</v>
          </cell>
        </row>
        <row r="2758">
          <cell r="A2758" t="str">
            <v>EE548BU</v>
          </cell>
          <cell r="B2758" t="str">
            <v>Kids Colors™ Adjustable Rectangular Table - 30" x 78" - Low - Blue</v>
          </cell>
          <cell r="C2758">
            <v>103</v>
          </cell>
          <cell r="D2758">
            <v>70803</v>
          </cell>
          <cell r="E2758">
            <v>0.16</v>
          </cell>
          <cell r="F2758">
            <v>82131</v>
          </cell>
          <cell r="G2758" t="str">
            <v>LAKESHORE</v>
          </cell>
        </row>
        <row r="2759">
          <cell r="A2759" t="str">
            <v>EE548GR</v>
          </cell>
          <cell r="B2759" t="str">
            <v>Kids Colors™ Adjustable Rectangular Table - 30" x 78" - Low - Green</v>
          </cell>
          <cell r="C2759">
            <v>103</v>
          </cell>
          <cell r="D2759">
            <v>70803</v>
          </cell>
          <cell r="E2759">
            <v>0.16</v>
          </cell>
          <cell r="F2759">
            <v>82131</v>
          </cell>
          <cell r="G2759" t="str">
            <v>LAKESHORE</v>
          </cell>
        </row>
        <row r="2760">
          <cell r="A2760" t="str">
            <v>EE548GR</v>
          </cell>
          <cell r="B2760" t="str">
            <v>Kids Colors™ Adjustable Rectangular Table - 30" x 78" - Low - Green</v>
          </cell>
          <cell r="C2760">
            <v>103</v>
          </cell>
          <cell r="D2760">
            <v>70803</v>
          </cell>
          <cell r="E2760">
            <v>0.16</v>
          </cell>
          <cell r="F2760">
            <v>82131</v>
          </cell>
          <cell r="G2760" t="str">
            <v>LAKESHORE</v>
          </cell>
        </row>
        <row r="2761">
          <cell r="A2761" t="str">
            <v>EE548RD</v>
          </cell>
          <cell r="B2761" t="str">
            <v>Kids Colors™ Adjustable Rectangular Table - 30" x 78" - Low - Red</v>
          </cell>
          <cell r="C2761">
            <v>103</v>
          </cell>
          <cell r="D2761">
            <v>70803</v>
          </cell>
          <cell r="E2761">
            <v>0.16</v>
          </cell>
          <cell r="F2761">
            <v>82131</v>
          </cell>
          <cell r="G2761" t="str">
            <v>LAKESHORE</v>
          </cell>
        </row>
        <row r="2762">
          <cell r="A2762" t="str">
            <v>EE548RD</v>
          </cell>
          <cell r="B2762" t="str">
            <v>Kids Colors™ Adjustable Rectangular Table - 30" x 78" - Low - Red</v>
          </cell>
          <cell r="C2762">
            <v>103</v>
          </cell>
          <cell r="D2762">
            <v>70803</v>
          </cell>
          <cell r="E2762">
            <v>0.16</v>
          </cell>
          <cell r="F2762">
            <v>82131</v>
          </cell>
          <cell r="G2762" t="str">
            <v>LAKESHORE</v>
          </cell>
        </row>
        <row r="2763">
          <cell r="A2763" t="str">
            <v>EE548YE</v>
          </cell>
          <cell r="B2763" t="str">
            <v>Kids Colors™ Adjustable Rectangular Table - 30" x 78" - Low - Yellow</v>
          </cell>
          <cell r="C2763">
            <v>103</v>
          </cell>
          <cell r="D2763">
            <v>70803</v>
          </cell>
          <cell r="E2763">
            <v>0.16</v>
          </cell>
          <cell r="F2763">
            <v>82131</v>
          </cell>
          <cell r="G2763" t="str">
            <v>LAKESHORE</v>
          </cell>
        </row>
        <row r="2764">
          <cell r="A2764" t="str">
            <v>DG506</v>
          </cell>
          <cell r="B2764" t="str">
            <v>Heavy-Duty Stacking Toddler Chair - 6"</v>
          </cell>
          <cell r="C2764">
            <v>105</v>
          </cell>
          <cell r="D2764">
            <v>10478</v>
          </cell>
          <cell r="E2764">
            <v>0.16</v>
          </cell>
          <cell r="F2764">
            <v>12154</v>
          </cell>
          <cell r="G2764" t="str">
            <v>LAKESHORE</v>
          </cell>
        </row>
        <row r="2765">
          <cell r="A2765" t="str">
            <v>DG508</v>
          </cell>
          <cell r="B2765" t="str">
            <v>Heavy-Duty Stacking Chair - 7 1/2"</v>
          </cell>
          <cell r="C2765">
            <v>105</v>
          </cell>
          <cell r="D2765">
            <v>11366</v>
          </cell>
          <cell r="E2765">
            <v>0.16</v>
          </cell>
          <cell r="F2765">
            <v>13185</v>
          </cell>
          <cell r="G2765" t="str">
            <v>LAKESHORE</v>
          </cell>
        </row>
        <row r="2766">
          <cell r="A2766" t="str">
            <v>DG509</v>
          </cell>
          <cell r="B2766" t="str">
            <v>Heavy-Duty Stacking Chair - 9 1/2"</v>
          </cell>
          <cell r="C2766">
            <v>105</v>
          </cell>
          <cell r="D2766">
            <v>12846</v>
          </cell>
          <cell r="E2766">
            <v>0.16</v>
          </cell>
          <cell r="F2766">
            <v>14901</v>
          </cell>
          <cell r="G2766" t="str">
            <v>LAKESHORE</v>
          </cell>
        </row>
        <row r="2767">
          <cell r="A2767" t="str">
            <v>DG511</v>
          </cell>
          <cell r="B2767" t="str">
            <v>Heavy-Duty Stacking Chair - 11 1/2"</v>
          </cell>
          <cell r="C2767">
            <v>105</v>
          </cell>
          <cell r="D2767">
            <v>13438</v>
          </cell>
          <cell r="E2767">
            <v>0.16</v>
          </cell>
          <cell r="F2767">
            <v>15588</v>
          </cell>
          <cell r="G2767" t="str">
            <v>LAKESHORE</v>
          </cell>
        </row>
        <row r="2768">
          <cell r="A2768" t="str">
            <v>DG513</v>
          </cell>
          <cell r="B2768" t="str">
            <v>Heavy-Duty Stacking Chair - 13 1/2"</v>
          </cell>
          <cell r="C2768">
            <v>105</v>
          </cell>
          <cell r="D2768">
            <v>14326</v>
          </cell>
          <cell r="E2768">
            <v>0.16</v>
          </cell>
          <cell r="F2768">
            <v>16618</v>
          </cell>
          <cell r="G2768" t="str">
            <v>LAKESHORE</v>
          </cell>
        </row>
        <row r="2769">
          <cell r="A2769" t="str">
            <v>DG515</v>
          </cell>
          <cell r="B2769" t="str">
            <v>Heavy-Duty Stacking Chair - 15 1/2"</v>
          </cell>
          <cell r="C2769">
            <v>105</v>
          </cell>
          <cell r="D2769">
            <v>16990</v>
          </cell>
          <cell r="E2769">
            <v>0.16</v>
          </cell>
          <cell r="F2769">
            <v>19708</v>
          </cell>
          <cell r="G2769" t="str">
            <v>LAKESHORE</v>
          </cell>
        </row>
        <row r="2770">
          <cell r="A2770" t="str">
            <v>DG517</v>
          </cell>
          <cell r="B2770" t="str">
            <v>Heavy-Duty Stacking Teacher’s Chair - 17 1/2"</v>
          </cell>
          <cell r="C2770">
            <v>105</v>
          </cell>
          <cell r="D2770">
            <v>18174</v>
          </cell>
          <cell r="E2770">
            <v>0.16</v>
          </cell>
          <cell r="F2770">
            <v>21082</v>
          </cell>
          <cell r="G2770" t="str">
            <v>LAKESHORE</v>
          </cell>
        </row>
        <row r="2771">
          <cell r="A2771" t="str">
            <v>DG577</v>
          </cell>
          <cell r="B2771" t="str">
            <v>Heavy-Duty Adjustable Group Table - 48" x 72"</v>
          </cell>
          <cell r="C2771">
            <v>105</v>
          </cell>
          <cell r="D2771">
            <v>89155</v>
          </cell>
          <cell r="E2771">
            <v>0.16</v>
          </cell>
          <cell r="F2771">
            <v>103420</v>
          </cell>
          <cell r="G2771" t="str">
            <v>LAKESHORE</v>
          </cell>
        </row>
        <row r="2772">
          <cell r="A2772" t="str">
            <v>DG578</v>
          </cell>
          <cell r="B2772" t="str">
            <v>Heavy-Duty Adjustable Group Table - 48" x 72" - Low</v>
          </cell>
          <cell r="C2772">
            <v>105</v>
          </cell>
          <cell r="D2772">
            <v>89155</v>
          </cell>
          <cell r="E2772">
            <v>0.16</v>
          </cell>
          <cell r="F2772">
            <v>103420</v>
          </cell>
          <cell r="G2772" t="str">
            <v>LAKESHORE</v>
          </cell>
        </row>
        <row r="2773">
          <cell r="A2773" t="str">
            <v>DG579</v>
          </cell>
          <cell r="B2773" t="str">
            <v>Heavy-Duty Adjustable Round Table - 42" Diameter</v>
          </cell>
          <cell r="C2773">
            <v>105</v>
          </cell>
          <cell r="D2773">
            <v>66067</v>
          </cell>
          <cell r="E2773">
            <v>0.16</v>
          </cell>
          <cell r="F2773">
            <v>76638</v>
          </cell>
          <cell r="G2773" t="str">
            <v>LAKESHORE</v>
          </cell>
        </row>
        <row r="2774">
          <cell r="A2774" t="str">
            <v>DG580</v>
          </cell>
          <cell r="B2774" t="str">
            <v>Heavy-Duty Adjustable Round Table - 42" Diameter - Low</v>
          </cell>
          <cell r="C2774">
            <v>105</v>
          </cell>
          <cell r="D2774">
            <v>66067</v>
          </cell>
          <cell r="E2774">
            <v>0.16</v>
          </cell>
          <cell r="F2774">
            <v>76638</v>
          </cell>
          <cell r="G2774" t="str">
            <v>LAKESHORE</v>
          </cell>
        </row>
        <row r="2775">
          <cell r="A2775" t="str">
            <v>DG581</v>
          </cell>
          <cell r="B2775" t="str">
            <v>Heavy-Duty Adjustable Round Table - 48" Diameter</v>
          </cell>
          <cell r="C2775">
            <v>105</v>
          </cell>
          <cell r="D2775">
            <v>70803</v>
          </cell>
          <cell r="E2775">
            <v>0.16</v>
          </cell>
          <cell r="F2775">
            <v>82131</v>
          </cell>
          <cell r="G2775" t="str">
            <v>LAKESHORE</v>
          </cell>
        </row>
        <row r="2776">
          <cell r="A2776" t="str">
            <v>DG582</v>
          </cell>
          <cell r="B2776" t="str">
            <v>Heavy-Duty Adjustable Round Table - 48" Diameter - Low</v>
          </cell>
          <cell r="C2776">
            <v>105</v>
          </cell>
          <cell r="D2776">
            <v>70803</v>
          </cell>
          <cell r="E2776">
            <v>0.16</v>
          </cell>
          <cell r="F2776">
            <v>82131</v>
          </cell>
          <cell r="G2776" t="str">
            <v>LAKESHORE</v>
          </cell>
        </row>
        <row r="2777">
          <cell r="A2777" t="str">
            <v>DG583</v>
          </cell>
          <cell r="B2777" t="str">
            <v>Heavy-Duty Adjustable Rectangular Table - 30" x 36"</v>
          </cell>
          <cell r="C2777">
            <v>105</v>
          </cell>
          <cell r="D2777">
            <v>54227</v>
          </cell>
          <cell r="E2777">
            <v>0.16</v>
          </cell>
          <cell r="F2777">
            <v>62903</v>
          </cell>
          <cell r="G2777" t="str">
            <v>LAKESHORE</v>
          </cell>
        </row>
        <row r="2778">
          <cell r="A2778" t="str">
            <v>DG584</v>
          </cell>
          <cell r="B2778" t="str">
            <v>Heavy-Duty Adjustable Rectangular Table - 30" x 36" - Low</v>
          </cell>
          <cell r="C2778">
            <v>105</v>
          </cell>
          <cell r="D2778">
            <v>54227</v>
          </cell>
          <cell r="E2778">
            <v>0.16</v>
          </cell>
          <cell r="F2778">
            <v>62903</v>
          </cell>
          <cell r="G2778" t="str">
            <v>LAKESHORE</v>
          </cell>
        </row>
        <row r="2779">
          <cell r="A2779" t="str">
            <v>DG585</v>
          </cell>
          <cell r="B2779" t="str">
            <v>Heavy-Duty Adjustable Rectangular Table - 30" x 48"</v>
          </cell>
          <cell r="C2779">
            <v>105</v>
          </cell>
          <cell r="D2779">
            <v>58963</v>
          </cell>
          <cell r="E2779">
            <v>0.16</v>
          </cell>
          <cell r="F2779">
            <v>68397</v>
          </cell>
          <cell r="G2779" t="str">
            <v>LAKESHORE</v>
          </cell>
        </row>
        <row r="2780">
          <cell r="A2780" t="str">
            <v>DG586</v>
          </cell>
          <cell r="B2780" t="str">
            <v>Heavy-Duty Adjustable Rectangular Table - 30" x 48" - Low</v>
          </cell>
          <cell r="C2780">
            <v>105</v>
          </cell>
          <cell r="D2780">
            <v>58963</v>
          </cell>
          <cell r="E2780">
            <v>0.16</v>
          </cell>
          <cell r="F2780">
            <v>68397</v>
          </cell>
          <cell r="G2780" t="str">
            <v>LAKESHORE</v>
          </cell>
        </row>
        <row r="2781">
          <cell r="A2781" t="str">
            <v>DG587</v>
          </cell>
          <cell r="B2781" t="str">
            <v>Heavy-Duty Adjustable Rectangular Table - 30" x 60"</v>
          </cell>
          <cell r="C2781">
            <v>105</v>
          </cell>
          <cell r="D2781">
            <v>61331</v>
          </cell>
          <cell r="E2781">
            <v>0.16</v>
          </cell>
          <cell r="F2781">
            <v>71144</v>
          </cell>
          <cell r="G2781" t="str">
            <v>LAKESHORE</v>
          </cell>
        </row>
        <row r="2782">
          <cell r="A2782" t="str">
            <v>DG588</v>
          </cell>
          <cell r="B2782" t="str">
            <v>Heavy-Duty Adjustable Rectangular Table - 30" x 60" - Low</v>
          </cell>
          <cell r="C2782">
            <v>105</v>
          </cell>
          <cell r="D2782">
            <v>61331</v>
          </cell>
          <cell r="E2782">
            <v>0.16</v>
          </cell>
          <cell r="F2782">
            <v>71144</v>
          </cell>
          <cell r="G2782" t="str">
            <v>LAKESHORE</v>
          </cell>
        </row>
        <row r="2783">
          <cell r="A2783" t="str">
            <v>DG589</v>
          </cell>
          <cell r="B2783" t="str">
            <v>Heavy-Duty Adjustable Rectangular Table - 30" x 78"</v>
          </cell>
          <cell r="C2783">
            <v>105</v>
          </cell>
          <cell r="D2783">
            <v>70803</v>
          </cell>
          <cell r="E2783">
            <v>0.16</v>
          </cell>
          <cell r="F2783">
            <v>82131</v>
          </cell>
          <cell r="G2783" t="str">
            <v>LAKESHORE</v>
          </cell>
        </row>
        <row r="2784">
          <cell r="A2784" t="str">
            <v>DG590</v>
          </cell>
          <cell r="B2784" t="str">
            <v>Heavy-Duty Adjustable Rectangular Table - 30" x 78" - Low</v>
          </cell>
          <cell r="C2784">
            <v>105</v>
          </cell>
          <cell r="D2784">
            <v>70803</v>
          </cell>
          <cell r="E2784">
            <v>0.16</v>
          </cell>
          <cell r="F2784">
            <v>82131</v>
          </cell>
          <cell r="G2784" t="str">
            <v>LAKESHORE</v>
          </cell>
        </row>
        <row r="2785">
          <cell r="A2785" t="str">
            <v>DG232</v>
          </cell>
          <cell r="B2785" t="str">
            <v>Heavy-Duty 8-Cubby Unit</v>
          </cell>
          <cell r="C2785">
            <v>106</v>
          </cell>
          <cell r="D2785">
            <v>59082</v>
          </cell>
          <cell r="E2785">
            <v>0.16</v>
          </cell>
          <cell r="F2785">
            <v>68535</v>
          </cell>
          <cell r="G2785" t="str">
            <v>LAKESHORE</v>
          </cell>
        </row>
        <row r="2786">
          <cell r="A2786" t="str">
            <v>DG233</v>
          </cell>
          <cell r="B2786" t="str">
            <v>Heavy-Duty 20-Cubby Unit</v>
          </cell>
          <cell r="C2786">
            <v>106</v>
          </cell>
          <cell r="D2786">
            <v>102298</v>
          </cell>
          <cell r="E2786">
            <v>0.16</v>
          </cell>
          <cell r="F2786">
            <v>118666</v>
          </cell>
          <cell r="G2786" t="str">
            <v>LAKESHORE</v>
          </cell>
        </row>
        <row r="2787">
          <cell r="A2787" t="str">
            <v>DG238</v>
          </cell>
          <cell r="B2787" t="str">
            <v>Heavy-Duty Coat Lockers for 8</v>
          </cell>
          <cell r="C2787">
            <v>106</v>
          </cell>
          <cell r="D2787">
            <v>127458</v>
          </cell>
          <cell r="E2787">
            <v>0.16</v>
          </cell>
          <cell r="F2787">
            <v>147851</v>
          </cell>
          <cell r="G2787" t="str">
            <v>LAKESHORE</v>
          </cell>
        </row>
        <row r="2788">
          <cell r="A2788" t="str">
            <v>DG239</v>
          </cell>
          <cell r="B2788" t="str">
            <v>Heavy-Duty Coat Lockers for 10</v>
          </cell>
          <cell r="C2788">
            <v>106</v>
          </cell>
          <cell r="D2788">
            <v>149362</v>
          </cell>
          <cell r="E2788">
            <v>0.16</v>
          </cell>
          <cell r="F2788">
            <v>173260</v>
          </cell>
          <cell r="G2788" t="str">
            <v>LAKESHORE</v>
          </cell>
        </row>
        <row r="2789">
          <cell r="A2789" t="str">
            <v>DG241</v>
          </cell>
          <cell r="B2789" t="str">
            <v>Heavy-Duty Toddler Storage Unit</v>
          </cell>
          <cell r="C2789">
            <v>106</v>
          </cell>
          <cell r="D2789">
            <v>72698</v>
          </cell>
          <cell r="E2789">
            <v>0.16</v>
          </cell>
          <cell r="F2789">
            <v>84330</v>
          </cell>
          <cell r="G2789" t="str">
            <v>LAKESHORE</v>
          </cell>
        </row>
        <row r="2790">
          <cell r="A2790" t="str">
            <v>DG242</v>
          </cell>
          <cell r="B2790" t="str">
            <v>Heavy-Duty Preschool Storage Unit</v>
          </cell>
          <cell r="C2790">
            <v>106</v>
          </cell>
          <cell r="D2790">
            <v>85722</v>
          </cell>
          <cell r="E2790">
            <v>0.16</v>
          </cell>
          <cell r="F2790">
            <v>99438</v>
          </cell>
          <cell r="G2790" t="str">
            <v>LAKESHORE</v>
          </cell>
        </row>
        <row r="2791">
          <cell r="A2791" t="str">
            <v>DG243</v>
          </cell>
          <cell r="B2791" t="str">
            <v>Heavy-Duty All-Purpose Storage Unit</v>
          </cell>
          <cell r="C2791">
            <v>106</v>
          </cell>
          <cell r="D2791">
            <v>102890</v>
          </cell>
          <cell r="E2791">
            <v>0.16</v>
          </cell>
          <cell r="F2791">
            <v>119352</v>
          </cell>
          <cell r="G2791" t="str">
            <v>LAKESHORE</v>
          </cell>
        </row>
        <row r="2792">
          <cell r="A2792" t="str">
            <v>DG215</v>
          </cell>
          <cell r="B2792" t="str">
            <v>Heavy-Duty 5-Foot Locking Storage Cabinet</v>
          </cell>
          <cell r="C2792">
            <v>107</v>
          </cell>
          <cell r="D2792">
            <v>133970</v>
          </cell>
          <cell r="E2792">
            <v>0.16</v>
          </cell>
          <cell r="F2792">
            <v>155405</v>
          </cell>
          <cell r="G2792" t="str">
            <v>LAKESHORE</v>
          </cell>
        </row>
        <row r="2793">
          <cell r="A2793" t="str">
            <v>DG218</v>
          </cell>
          <cell r="B2793" t="str">
            <v>Heavy-Duty 6-Foot Locking Storage Cabinet</v>
          </cell>
          <cell r="C2793">
            <v>107</v>
          </cell>
          <cell r="D2793">
            <v>153506</v>
          </cell>
          <cell r="E2793">
            <v>0.16</v>
          </cell>
          <cell r="F2793">
            <v>178067</v>
          </cell>
          <cell r="G2793" t="str">
            <v>LAKESHORE</v>
          </cell>
        </row>
        <row r="2794">
          <cell r="A2794" t="str">
            <v>DG240</v>
          </cell>
          <cell r="B2794" t="str">
            <v>Heavy-Duty Storage &amp; Communication Center</v>
          </cell>
          <cell r="C2794">
            <v>107</v>
          </cell>
          <cell r="D2794">
            <v>152914</v>
          </cell>
          <cell r="E2794">
            <v>0.16</v>
          </cell>
          <cell r="F2794">
            <v>177380</v>
          </cell>
          <cell r="G2794" t="str">
            <v>LAKESHORE</v>
          </cell>
        </row>
        <row r="2795">
          <cell r="A2795" t="str">
            <v>DG249</v>
          </cell>
          <cell r="B2795" t="str">
            <v>Heavy-Duty Sign-In Communication Center</v>
          </cell>
          <cell r="C2795">
            <v>107</v>
          </cell>
          <cell r="D2795">
            <v>101410</v>
          </cell>
          <cell r="E2795">
            <v>0.16</v>
          </cell>
          <cell r="F2795">
            <v>117636</v>
          </cell>
          <cell r="G2795" t="str">
            <v>LAKESHORE</v>
          </cell>
        </row>
        <row r="2796">
          <cell r="A2796" t="str">
            <v>DG374</v>
          </cell>
          <cell r="B2796" t="str">
            <v>Heavy-Duty Easy-Stack Cot</v>
          </cell>
          <cell r="C2796">
            <v>107</v>
          </cell>
          <cell r="D2796">
            <v>14445</v>
          </cell>
          <cell r="E2796">
            <v>0.16</v>
          </cell>
          <cell r="F2796">
            <v>16756</v>
          </cell>
          <cell r="G2796" t="str">
            <v>LAKESHORE</v>
          </cell>
        </row>
        <row r="2797">
          <cell r="A2797" t="str">
            <v>DG375</v>
          </cell>
          <cell r="B2797" t="str">
            <v>Heavy-Duty Easy-Stack Cot - Set of 5</v>
          </cell>
          <cell r="C2797">
            <v>107</v>
          </cell>
          <cell r="D2797">
            <v>70004</v>
          </cell>
          <cell r="E2797">
            <v>0.16</v>
          </cell>
          <cell r="F2797">
            <v>81205</v>
          </cell>
          <cell r="G2797" t="str">
            <v>LAKESHORE</v>
          </cell>
        </row>
        <row r="2798">
          <cell r="A2798" t="str">
            <v>LL111</v>
          </cell>
          <cell r="B2798" t="str">
            <v>Lakeshore Storage Trays - Set of 10</v>
          </cell>
          <cell r="C2798">
            <v>107</v>
          </cell>
          <cell r="D2798">
            <v>14652</v>
          </cell>
          <cell r="E2798">
            <v>0.16</v>
          </cell>
          <cell r="F2798">
            <v>16996</v>
          </cell>
          <cell r="G2798" t="str">
            <v>LAKESHORE</v>
          </cell>
        </row>
        <row r="2799">
          <cell r="A2799" t="str">
            <v>PP188</v>
          </cell>
          <cell r="B2799" t="str">
            <v>Cot Clips - Set of 5</v>
          </cell>
          <cell r="C2799">
            <v>107</v>
          </cell>
          <cell r="D2799">
            <v>2398</v>
          </cell>
          <cell r="E2799">
            <v>0.16</v>
          </cell>
          <cell r="F2799">
            <v>2782</v>
          </cell>
          <cell r="G2799" t="str">
            <v>LAKESHORE</v>
          </cell>
        </row>
        <row r="2800">
          <cell r="A2800" t="str">
            <v>DG244</v>
          </cell>
          <cell r="B2800" t="str">
            <v>Help-Yourself Heavy-Duty Bookstand - 3-Foot Wide</v>
          </cell>
          <cell r="C2800">
            <v>108</v>
          </cell>
          <cell r="D2800">
            <v>67074</v>
          </cell>
          <cell r="E2800">
            <v>0.16</v>
          </cell>
          <cell r="F2800">
            <v>77806</v>
          </cell>
          <cell r="G2800" t="str">
            <v>LAKESHORE</v>
          </cell>
        </row>
        <row r="2801">
          <cell r="A2801" t="str">
            <v>DG245</v>
          </cell>
          <cell r="B2801" t="str">
            <v>Help-Yourself Heavy-Duty Bookstand - 4-Foot Wide</v>
          </cell>
          <cell r="C2801">
            <v>108</v>
          </cell>
          <cell r="D2801">
            <v>79506</v>
          </cell>
          <cell r="E2801">
            <v>0.16</v>
          </cell>
          <cell r="F2801">
            <v>92227</v>
          </cell>
          <cell r="G2801" t="str">
            <v>LAKESHORE</v>
          </cell>
        </row>
        <row r="2802">
          <cell r="A2802" t="str">
            <v>DG247</v>
          </cell>
          <cell r="B2802" t="str">
            <v>Heavy-Duty Magnetic Write &amp; Wipe Big Book Center</v>
          </cell>
          <cell r="C2802">
            <v>108</v>
          </cell>
          <cell r="D2802">
            <v>72106</v>
          </cell>
          <cell r="E2802">
            <v>0.16</v>
          </cell>
          <cell r="F2802">
            <v>83643</v>
          </cell>
          <cell r="G2802" t="str">
            <v>LAKESHORE</v>
          </cell>
        </row>
        <row r="2803">
          <cell r="A2803" t="str">
            <v>DG261</v>
          </cell>
          <cell r="B2803" t="str">
            <v>Heavy-Duty Holds Everything Storage Unit</v>
          </cell>
          <cell r="C2803">
            <v>108</v>
          </cell>
          <cell r="D2803">
            <v>80098</v>
          </cell>
          <cell r="E2803">
            <v>0.16</v>
          </cell>
          <cell r="F2803">
            <v>92914</v>
          </cell>
          <cell r="G2803" t="str">
            <v>LAKESHORE</v>
          </cell>
        </row>
        <row r="2804">
          <cell r="A2804" t="str">
            <v>DG332</v>
          </cell>
          <cell r="B2804" t="str">
            <v>Heavy-Duty Shelves &amp; Trays Storage Unit</v>
          </cell>
          <cell r="C2804">
            <v>108</v>
          </cell>
          <cell r="D2804">
            <v>96674</v>
          </cell>
          <cell r="E2804">
            <v>0.16</v>
          </cell>
          <cell r="F2804">
            <v>112142</v>
          </cell>
          <cell r="G2804" t="str">
            <v>LAKESHORE</v>
          </cell>
        </row>
        <row r="2805">
          <cell r="A2805" t="str">
            <v>LM114</v>
          </cell>
          <cell r="B2805" t="str">
            <v>Clear-View Bins - Set of 4</v>
          </cell>
          <cell r="C2805">
            <v>108</v>
          </cell>
          <cell r="D2805">
            <v>6778</v>
          </cell>
          <cell r="E2805">
            <v>0.16</v>
          </cell>
          <cell r="F2805">
            <v>7862</v>
          </cell>
          <cell r="G2805" t="str">
            <v>LAKESHORE</v>
          </cell>
        </row>
        <row r="2806">
          <cell r="A2806" t="str">
            <v>LM142</v>
          </cell>
          <cell r="B2806" t="str">
            <v>See-Inside Storage Trays - Set of 6</v>
          </cell>
          <cell r="C2806">
            <v>108</v>
          </cell>
          <cell r="D2806">
            <v>12550</v>
          </cell>
          <cell r="E2806">
            <v>0.16</v>
          </cell>
          <cell r="F2806">
            <v>14558</v>
          </cell>
          <cell r="G2806" t="str">
            <v>LAKESHORE</v>
          </cell>
        </row>
        <row r="2807">
          <cell r="A2807" t="str">
            <v>DG234</v>
          </cell>
          <cell r="B2807" t="str">
            <v>Heavy-Duty Toddler Double-Sided Storage Unit</v>
          </cell>
          <cell r="C2807">
            <v>109</v>
          </cell>
          <cell r="D2807">
            <v>88682</v>
          </cell>
          <cell r="E2807">
            <v>0.16</v>
          </cell>
          <cell r="F2807">
            <v>102871</v>
          </cell>
          <cell r="G2807" t="str">
            <v>LAKESHORE</v>
          </cell>
        </row>
        <row r="2808">
          <cell r="A2808" t="str">
            <v>DG235</v>
          </cell>
          <cell r="B2808" t="str">
            <v>Heavy-Duty Preschool Double-Sided Storage Unit</v>
          </cell>
          <cell r="C2808">
            <v>109</v>
          </cell>
          <cell r="D2808">
            <v>99930</v>
          </cell>
          <cell r="E2808">
            <v>0.16</v>
          </cell>
          <cell r="F2808">
            <v>115919</v>
          </cell>
          <cell r="G2808" t="str">
            <v>LAKESHORE</v>
          </cell>
        </row>
        <row r="2809">
          <cell r="A2809" t="str">
            <v>DG236</v>
          </cell>
          <cell r="B2809" t="str">
            <v>Heavy-Duty Fold &amp; Roll Cubby Unit</v>
          </cell>
          <cell r="C2809">
            <v>109</v>
          </cell>
          <cell r="D2809">
            <v>197018</v>
          </cell>
          <cell r="E2809">
            <v>0.16</v>
          </cell>
          <cell r="F2809">
            <v>228541</v>
          </cell>
          <cell r="G2809" t="str">
            <v>LAKESHORE</v>
          </cell>
        </row>
        <row r="2810">
          <cell r="A2810" t="str">
            <v>DG237</v>
          </cell>
          <cell r="B2810" t="str">
            <v>Heavy-Duty Fold &amp; Roll Storage Unit</v>
          </cell>
          <cell r="C2810">
            <v>109</v>
          </cell>
          <cell r="D2810">
            <v>166234</v>
          </cell>
          <cell r="E2810">
            <v>0.16</v>
          </cell>
          <cell r="F2810">
            <v>192831</v>
          </cell>
          <cell r="G2810" t="str">
            <v>LAKESHORE</v>
          </cell>
        </row>
        <row r="2811">
          <cell r="A2811" t="str">
            <v>DG111</v>
          </cell>
          <cell r="B2811" t="str">
            <v>Heavy-Duty Toddler Store Anything Shelves</v>
          </cell>
          <cell r="C2811">
            <v>110</v>
          </cell>
          <cell r="D2811">
            <v>83058</v>
          </cell>
          <cell r="E2811">
            <v>0.16</v>
          </cell>
          <cell r="F2811">
            <v>96347</v>
          </cell>
          <cell r="G2811" t="str">
            <v>LAKESHORE</v>
          </cell>
        </row>
        <row r="2812">
          <cell r="A2812" t="str">
            <v>DG231</v>
          </cell>
          <cell r="B2812" t="str">
            <v>Heavy-Duty Spacemaker Storage Unit</v>
          </cell>
          <cell r="C2812">
            <v>110</v>
          </cell>
          <cell r="D2812">
            <v>123314</v>
          </cell>
          <cell r="E2812">
            <v>0.16</v>
          </cell>
          <cell r="F2812">
            <v>143044</v>
          </cell>
          <cell r="G2812" t="str">
            <v>LAKESHORE</v>
          </cell>
        </row>
        <row r="2813">
          <cell r="A2813" t="str">
            <v>DG277</v>
          </cell>
          <cell r="B2813" t="str">
            <v>Heavy-Duty Medium Store Anything Shelves</v>
          </cell>
          <cell r="C2813">
            <v>110</v>
          </cell>
          <cell r="D2813">
            <v>103186</v>
          </cell>
          <cell r="E2813">
            <v>0.16</v>
          </cell>
          <cell r="F2813">
            <v>119696</v>
          </cell>
          <cell r="G2813" t="str">
            <v>LAKESHORE</v>
          </cell>
        </row>
        <row r="2814">
          <cell r="A2814" t="str">
            <v>DG278</v>
          </cell>
          <cell r="B2814" t="str">
            <v>Heavy-Duty Large Store Anything Shelves</v>
          </cell>
          <cell r="C2814">
            <v>110</v>
          </cell>
          <cell r="D2814">
            <v>128938</v>
          </cell>
          <cell r="E2814">
            <v>0.16</v>
          </cell>
          <cell r="F2814">
            <v>149568</v>
          </cell>
          <cell r="G2814" t="str">
            <v>LAKESHORE</v>
          </cell>
        </row>
        <row r="2815">
          <cell r="A2815" t="str">
            <v>DG334</v>
          </cell>
          <cell r="B2815" t="str">
            <v>Heavy-Duty Mobile Teaching Cabinet</v>
          </cell>
          <cell r="C2815">
            <v>110</v>
          </cell>
          <cell r="D2815">
            <v>127162</v>
          </cell>
          <cell r="E2815">
            <v>0.16</v>
          </cell>
          <cell r="F2815">
            <v>147508</v>
          </cell>
          <cell r="G2815" t="str">
            <v>LAKESHORE</v>
          </cell>
        </row>
        <row r="2816">
          <cell r="A2816" t="str">
            <v>LM731</v>
          </cell>
          <cell r="B2816" t="str">
            <v>Color Bins - Set of 10</v>
          </cell>
          <cell r="C2816">
            <v>110</v>
          </cell>
          <cell r="D2816">
            <v>12284</v>
          </cell>
          <cell r="E2816">
            <v>0.16</v>
          </cell>
          <cell r="F2816">
            <v>14249</v>
          </cell>
          <cell r="G2816" t="str">
            <v>LAKESHORE</v>
          </cell>
        </row>
        <row r="2817">
          <cell r="A2817" t="str">
            <v>DD195</v>
          </cell>
          <cell r="B2817" t="str">
            <v>Heavy-Duty Adjustable Mobile Computer Station for Two</v>
          </cell>
          <cell r="C2817">
            <v>111</v>
          </cell>
          <cell r="D2817">
            <v>70034</v>
          </cell>
          <cell r="E2817">
            <v>0.16</v>
          </cell>
          <cell r="F2817">
            <v>81239</v>
          </cell>
          <cell r="G2817" t="str">
            <v>LAKESHORE</v>
          </cell>
        </row>
        <row r="2818">
          <cell r="A2818" t="str">
            <v>DG255</v>
          </cell>
          <cell r="B2818" t="str">
            <v>Heavy-Duty Classroom Bin Center</v>
          </cell>
          <cell r="C2818">
            <v>111</v>
          </cell>
          <cell r="D2818">
            <v>87498</v>
          </cell>
          <cell r="E2818">
            <v>0.16</v>
          </cell>
          <cell r="F2818">
            <v>101498</v>
          </cell>
          <cell r="G2818" t="str">
            <v>LAKESHORE</v>
          </cell>
        </row>
        <row r="2819">
          <cell r="A2819" t="str">
            <v>DG437</v>
          </cell>
          <cell r="B2819" t="str">
            <v>Heavy-Duty Space-Saver Writing Center</v>
          </cell>
          <cell r="C2819">
            <v>111</v>
          </cell>
          <cell r="D2819">
            <v>82762</v>
          </cell>
          <cell r="E2819">
            <v>0.16</v>
          </cell>
          <cell r="F2819">
            <v>96004</v>
          </cell>
          <cell r="G2819" t="str">
            <v>LAKESHORE</v>
          </cell>
        </row>
        <row r="2820">
          <cell r="A2820" t="str">
            <v>HH331</v>
          </cell>
          <cell r="B2820" t="str">
            <v>Heavy-Duty Premium Wobble Chair - 12"</v>
          </cell>
          <cell r="C2820">
            <v>111</v>
          </cell>
          <cell r="D2820">
            <v>15836</v>
          </cell>
          <cell r="E2820">
            <v>0.16</v>
          </cell>
          <cell r="F2820">
            <v>18370</v>
          </cell>
          <cell r="G2820" t="str">
            <v>LAKESHORE</v>
          </cell>
        </row>
        <row r="2821">
          <cell r="A2821" t="str">
            <v>HH332</v>
          </cell>
          <cell r="B2821" t="str">
            <v>Heavy-Duty Premium Wobble Chair - 14"</v>
          </cell>
          <cell r="C2821">
            <v>111</v>
          </cell>
          <cell r="D2821">
            <v>17316</v>
          </cell>
          <cell r="E2821">
            <v>0.16</v>
          </cell>
          <cell r="F2821">
            <v>20087</v>
          </cell>
          <cell r="G2821" t="str">
            <v>LAKESHORE</v>
          </cell>
        </row>
        <row r="2822">
          <cell r="A2822" t="str">
            <v>HH333</v>
          </cell>
          <cell r="B2822" t="str">
            <v>Heavy-Duty Premium Wobble Chair - 16"</v>
          </cell>
          <cell r="C2822">
            <v>111</v>
          </cell>
          <cell r="D2822">
            <v>18826</v>
          </cell>
          <cell r="E2822">
            <v>0.16</v>
          </cell>
          <cell r="F2822">
            <v>21838</v>
          </cell>
          <cell r="G2822" t="str">
            <v>LAKESHORE</v>
          </cell>
        </row>
        <row r="2823">
          <cell r="A2823" t="str">
            <v>LM155</v>
          </cell>
          <cell r="B2823" t="str">
            <v>See-Inside Bins &amp; Trays - Set of 12</v>
          </cell>
          <cell r="C2823">
            <v>111</v>
          </cell>
          <cell r="D2823">
            <v>23325</v>
          </cell>
          <cell r="E2823">
            <v>0.16</v>
          </cell>
          <cell r="F2823">
            <v>27057</v>
          </cell>
          <cell r="G2823" t="str">
            <v>LAKESHORE</v>
          </cell>
        </row>
        <row r="2824">
          <cell r="A2824" t="str">
            <v>CR122BU</v>
          </cell>
          <cell r="B2824" t="str">
            <v>Wobble Chair - 12" - Blue</v>
          </cell>
          <cell r="C2824">
            <v>112</v>
          </cell>
          <cell r="D2824">
            <v>10686</v>
          </cell>
          <cell r="E2824">
            <v>0.16</v>
          </cell>
          <cell r="F2824">
            <v>12396</v>
          </cell>
          <cell r="G2824" t="str">
            <v>LAKESHORE</v>
          </cell>
        </row>
        <row r="2825">
          <cell r="A2825" t="str">
            <v>CR122GR</v>
          </cell>
          <cell r="B2825" t="str">
            <v>Wobble Chair - 12" - Green</v>
          </cell>
          <cell r="C2825">
            <v>112</v>
          </cell>
          <cell r="D2825">
            <v>10686</v>
          </cell>
          <cell r="E2825">
            <v>0.16</v>
          </cell>
          <cell r="F2825">
            <v>12396</v>
          </cell>
          <cell r="G2825" t="str">
            <v>LAKESHORE</v>
          </cell>
        </row>
        <row r="2826">
          <cell r="A2826" t="str">
            <v>CR122RD</v>
          </cell>
          <cell r="B2826" t="str">
            <v>Wobble Chair - 12" - Red</v>
          </cell>
          <cell r="C2826">
            <v>112</v>
          </cell>
          <cell r="D2826">
            <v>10686</v>
          </cell>
          <cell r="E2826">
            <v>0.16</v>
          </cell>
          <cell r="F2826">
            <v>12396</v>
          </cell>
          <cell r="G2826" t="str">
            <v>LAKESHORE</v>
          </cell>
        </row>
        <row r="2827">
          <cell r="A2827" t="str">
            <v>CR124BU</v>
          </cell>
          <cell r="B2827" t="str">
            <v>Wobble Chair - 14" - Blue</v>
          </cell>
          <cell r="C2827">
            <v>112</v>
          </cell>
          <cell r="D2827">
            <v>12550</v>
          </cell>
          <cell r="E2827">
            <v>0.16</v>
          </cell>
          <cell r="F2827">
            <v>14558</v>
          </cell>
          <cell r="G2827" t="str">
            <v>LAKESHORE</v>
          </cell>
        </row>
        <row r="2828">
          <cell r="A2828" t="str">
            <v>CR124GR</v>
          </cell>
          <cell r="B2828" t="str">
            <v>Wobble Chair - 14" - Green</v>
          </cell>
          <cell r="C2828">
            <v>112</v>
          </cell>
          <cell r="D2828">
            <v>12550</v>
          </cell>
          <cell r="E2828">
            <v>0.16</v>
          </cell>
          <cell r="F2828">
            <v>14558</v>
          </cell>
          <cell r="G2828" t="str">
            <v>LAKESHORE</v>
          </cell>
        </row>
        <row r="2829">
          <cell r="A2829" t="str">
            <v>CR124RD</v>
          </cell>
          <cell r="B2829" t="str">
            <v>Wobble Chair - 14" - Red</v>
          </cell>
          <cell r="C2829">
            <v>112</v>
          </cell>
          <cell r="D2829">
            <v>12550</v>
          </cell>
          <cell r="E2829">
            <v>0.16</v>
          </cell>
          <cell r="F2829">
            <v>14558</v>
          </cell>
          <cell r="G2829" t="str">
            <v>LAKESHORE</v>
          </cell>
        </row>
        <row r="2830">
          <cell r="A2830" t="str">
            <v>CR126BU</v>
          </cell>
          <cell r="B2830" t="str">
            <v>Wobble Chair - 16" - Blue</v>
          </cell>
          <cell r="C2830">
            <v>112</v>
          </cell>
          <cell r="D2830">
            <v>14238</v>
          </cell>
          <cell r="E2830">
            <v>0.16</v>
          </cell>
          <cell r="F2830">
            <v>16516</v>
          </cell>
          <cell r="G2830" t="str">
            <v>LAKESHORE</v>
          </cell>
        </row>
        <row r="2831">
          <cell r="A2831" t="str">
            <v>CR126GR</v>
          </cell>
          <cell r="B2831" t="str">
            <v>Wobble Chair - 16" - Green</v>
          </cell>
          <cell r="C2831">
            <v>112</v>
          </cell>
          <cell r="D2831">
            <v>14238</v>
          </cell>
          <cell r="E2831">
            <v>0.16</v>
          </cell>
          <cell r="F2831">
            <v>16516</v>
          </cell>
          <cell r="G2831" t="str">
            <v>LAKESHORE</v>
          </cell>
        </row>
        <row r="2832">
          <cell r="A2832" t="str">
            <v>CR126RD</v>
          </cell>
          <cell r="B2832" t="str">
            <v>Wobble Chair - 16" - Red</v>
          </cell>
          <cell r="C2832">
            <v>112</v>
          </cell>
          <cell r="D2832">
            <v>14238</v>
          </cell>
          <cell r="E2832">
            <v>0.16</v>
          </cell>
          <cell r="F2832">
            <v>16516</v>
          </cell>
          <cell r="G2832" t="str">
            <v>LAKESHORE</v>
          </cell>
        </row>
        <row r="2833">
          <cell r="A2833" t="str">
            <v>JJ440FG</v>
          </cell>
          <cell r="B2833" t="str">
            <v>Colors of Nature® Stacking Chair - 7 1/2" - Forest Green</v>
          </cell>
          <cell r="C2833">
            <v>112</v>
          </cell>
          <cell r="D2833">
            <v>7474</v>
          </cell>
          <cell r="E2833">
            <v>0.16</v>
          </cell>
          <cell r="F2833">
            <v>8670</v>
          </cell>
          <cell r="G2833" t="str">
            <v>LAKESHORE</v>
          </cell>
        </row>
        <row r="2834">
          <cell r="A2834" t="str">
            <v>JJ440OB</v>
          </cell>
          <cell r="B2834" t="str">
            <v>Colors of Nature® Stacking Chair - 7 1/2" - Ocean Blue</v>
          </cell>
          <cell r="C2834">
            <v>112</v>
          </cell>
          <cell r="D2834">
            <v>7474</v>
          </cell>
          <cell r="E2834">
            <v>0.16</v>
          </cell>
          <cell r="F2834">
            <v>8670</v>
          </cell>
          <cell r="G2834" t="str">
            <v>LAKESHORE</v>
          </cell>
        </row>
        <row r="2835">
          <cell r="A2835" t="str">
            <v>JJ440SS</v>
          </cell>
          <cell r="B2835" t="str">
            <v>Colors of Nature® Stacking Chair - 7 1/2" - Summer Sand</v>
          </cell>
          <cell r="C2835">
            <v>112</v>
          </cell>
          <cell r="D2835">
            <v>7474</v>
          </cell>
          <cell r="E2835">
            <v>0.16</v>
          </cell>
          <cell r="F2835">
            <v>8670</v>
          </cell>
          <cell r="G2835" t="str">
            <v>LAKESHORE</v>
          </cell>
        </row>
        <row r="2836">
          <cell r="A2836" t="str">
            <v>JJ441FG</v>
          </cell>
          <cell r="B2836" t="str">
            <v>Colors of Nature® Stacking Chair - 9 1/2" - Forest Green</v>
          </cell>
          <cell r="C2836">
            <v>112</v>
          </cell>
          <cell r="D2836">
            <v>7918</v>
          </cell>
          <cell r="E2836">
            <v>0.16</v>
          </cell>
          <cell r="F2836">
            <v>9185</v>
          </cell>
          <cell r="G2836" t="str">
            <v>LAKESHORE</v>
          </cell>
        </row>
        <row r="2837">
          <cell r="A2837" t="str">
            <v>JJ441OB</v>
          </cell>
          <cell r="B2837" t="str">
            <v>Colors of Nature® Stacking Chair - 9 1/2" - Ocean Blue</v>
          </cell>
          <cell r="C2837">
            <v>112</v>
          </cell>
          <cell r="D2837">
            <v>7918</v>
          </cell>
          <cell r="E2837">
            <v>0.16</v>
          </cell>
          <cell r="F2837">
            <v>9185</v>
          </cell>
          <cell r="G2837" t="str">
            <v>LAKESHORE</v>
          </cell>
        </row>
        <row r="2838">
          <cell r="A2838" t="str">
            <v>JJ441SS</v>
          </cell>
          <cell r="B2838" t="str">
            <v>Colors of Nature® Stacking Chair - 9 1/2" - Summer Sand</v>
          </cell>
          <cell r="C2838">
            <v>112</v>
          </cell>
          <cell r="D2838">
            <v>7918</v>
          </cell>
          <cell r="E2838">
            <v>0.16</v>
          </cell>
          <cell r="F2838">
            <v>9185</v>
          </cell>
          <cell r="G2838" t="str">
            <v>LAKESHORE</v>
          </cell>
        </row>
        <row r="2839">
          <cell r="A2839" t="str">
            <v>JJ442FG</v>
          </cell>
          <cell r="B2839" t="str">
            <v>Colors of Nature® Stacking Chair - 11 1/2" - Forest Green</v>
          </cell>
          <cell r="C2839">
            <v>112</v>
          </cell>
          <cell r="D2839">
            <v>8214</v>
          </cell>
          <cell r="E2839">
            <v>0.16</v>
          </cell>
          <cell r="F2839">
            <v>9528</v>
          </cell>
          <cell r="G2839" t="str">
            <v>LAKESHORE</v>
          </cell>
        </row>
        <row r="2840">
          <cell r="A2840" t="str">
            <v>JJ442OB</v>
          </cell>
          <cell r="B2840" t="str">
            <v>Colors of Nature® Stacking Chair - 11 1/2" - Ocean Blue</v>
          </cell>
          <cell r="C2840">
            <v>112</v>
          </cell>
          <cell r="D2840">
            <v>8214</v>
          </cell>
          <cell r="E2840">
            <v>0.16</v>
          </cell>
          <cell r="F2840">
            <v>9528</v>
          </cell>
          <cell r="G2840" t="str">
            <v>LAKESHORE</v>
          </cell>
        </row>
        <row r="2841">
          <cell r="A2841" t="str">
            <v>JJ442SS</v>
          </cell>
          <cell r="B2841" t="str">
            <v>Colors of Nature® Stacking Chair - 11 1/2" - Summer Sand</v>
          </cell>
          <cell r="C2841">
            <v>112</v>
          </cell>
          <cell r="D2841">
            <v>8214</v>
          </cell>
          <cell r="E2841">
            <v>0.16</v>
          </cell>
          <cell r="F2841">
            <v>9528</v>
          </cell>
          <cell r="G2841" t="str">
            <v>LAKESHORE</v>
          </cell>
        </row>
        <row r="2842">
          <cell r="A2842" t="str">
            <v>JJ443FG</v>
          </cell>
          <cell r="B2842" t="str">
            <v>Colors of Nature® Stacking Chair - 13 1/2" - Forest Green</v>
          </cell>
          <cell r="C2842">
            <v>112</v>
          </cell>
          <cell r="D2842">
            <v>9250</v>
          </cell>
          <cell r="E2842">
            <v>0.16</v>
          </cell>
          <cell r="F2842">
            <v>10730</v>
          </cell>
          <cell r="G2842" t="str">
            <v>LAKESHORE</v>
          </cell>
        </row>
        <row r="2843">
          <cell r="A2843" t="str">
            <v>JJ443OB</v>
          </cell>
          <cell r="B2843" t="str">
            <v>Colors of Nature® Stacking Chair - 13 1/2" - Ocean Blue</v>
          </cell>
          <cell r="C2843">
            <v>112</v>
          </cell>
          <cell r="D2843">
            <v>9250</v>
          </cell>
          <cell r="E2843">
            <v>0.16</v>
          </cell>
          <cell r="F2843">
            <v>10730</v>
          </cell>
          <cell r="G2843" t="str">
            <v>LAKESHORE</v>
          </cell>
        </row>
        <row r="2844">
          <cell r="A2844" t="str">
            <v>JJ443SS</v>
          </cell>
          <cell r="B2844" t="str">
            <v>Colors of Nature® Stacking Chair - 13 1/2" - Summer Sand</v>
          </cell>
          <cell r="C2844">
            <v>112</v>
          </cell>
          <cell r="D2844">
            <v>9250</v>
          </cell>
          <cell r="E2844">
            <v>0.16</v>
          </cell>
          <cell r="F2844">
            <v>10730</v>
          </cell>
          <cell r="G2844" t="str">
            <v>LAKESHORE</v>
          </cell>
        </row>
        <row r="2845">
          <cell r="A2845" t="str">
            <v>JJ444FG</v>
          </cell>
          <cell r="B2845" t="str">
            <v>Colors of Nature® Stacking Chair - 15 1/2" - Forest Green</v>
          </cell>
          <cell r="C2845">
            <v>112</v>
          </cell>
          <cell r="D2845">
            <v>11322</v>
          </cell>
          <cell r="E2845">
            <v>0.16</v>
          </cell>
          <cell r="F2845">
            <v>13134</v>
          </cell>
          <cell r="G2845" t="str">
            <v>LAKESHORE</v>
          </cell>
        </row>
        <row r="2846">
          <cell r="A2846" t="str">
            <v>JJ444OB</v>
          </cell>
          <cell r="B2846" t="str">
            <v>Colors of Nature® Stacking Chair - 15 1/2" - Ocean Blue</v>
          </cell>
          <cell r="C2846">
            <v>112</v>
          </cell>
          <cell r="D2846">
            <v>11322</v>
          </cell>
          <cell r="E2846">
            <v>0.16</v>
          </cell>
          <cell r="F2846">
            <v>13134</v>
          </cell>
          <cell r="G2846" t="str">
            <v>LAKESHORE</v>
          </cell>
        </row>
        <row r="2847">
          <cell r="A2847" t="str">
            <v>JJ444SS</v>
          </cell>
          <cell r="B2847" t="str">
            <v>Colors of Nature® Stacking Chair - 15 1/2" - Summer Sand</v>
          </cell>
          <cell r="C2847">
            <v>112</v>
          </cell>
          <cell r="D2847">
            <v>11322</v>
          </cell>
          <cell r="E2847">
            <v>0.16</v>
          </cell>
          <cell r="F2847">
            <v>13134</v>
          </cell>
          <cell r="G2847" t="str">
            <v>LAKESHORE</v>
          </cell>
        </row>
        <row r="2848">
          <cell r="A2848" t="str">
            <v>JJ445FG</v>
          </cell>
          <cell r="B2848" t="str">
            <v>Colors of Nature® Stacking Teacher’s Chair - 17 1/2" - Forest Green</v>
          </cell>
          <cell r="C2848">
            <v>112</v>
          </cell>
          <cell r="D2848">
            <v>13690</v>
          </cell>
          <cell r="E2848">
            <v>0.16</v>
          </cell>
          <cell r="F2848">
            <v>15880</v>
          </cell>
          <cell r="G2848" t="str">
            <v>LAKESHORE</v>
          </cell>
        </row>
        <row r="2849">
          <cell r="A2849" t="str">
            <v>JJ445OB</v>
          </cell>
          <cell r="B2849" t="str">
            <v>Colors of Nature® Stacking Teacher’s Chair - 17 1/2" - Ocean Blue</v>
          </cell>
          <cell r="C2849">
            <v>112</v>
          </cell>
          <cell r="D2849">
            <v>13690</v>
          </cell>
          <cell r="E2849">
            <v>0.16</v>
          </cell>
          <cell r="F2849">
            <v>15880</v>
          </cell>
          <cell r="G2849" t="str">
            <v>LAKESHORE</v>
          </cell>
        </row>
        <row r="2850">
          <cell r="A2850" t="str">
            <v>JJ445SS</v>
          </cell>
          <cell r="B2850" t="str">
            <v>Colors of Nature® Stacking Teacher’s Chair - 17 1/2" - Summer Sand</v>
          </cell>
          <cell r="C2850">
            <v>112</v>
          </cell>
          <cell r="D2850">
            <v>13690</v>
          </cell>
          <cell r="E2850">
            <v>0.16</v>
          </cell>
          <cell r="F2850">
            <v>15880</v>
          </cell>
          <cell r="G2850" t="str">
            <v>LAKESHORE</v>
          </cell>
        </row>
        <row r="2851">
          <cell r="A2851" t="str">
            <v>CN607BU</v>
          </cell>
          <cell r="B2851" t="str">
            <v>Classic Stacking Chair - 7 1/2" - Blue</v>
          </cell>
          <cell r="C2851">
            <v>113</v>
          </cell>
          <cell r="D2851">
            <v>7474</v>
          </cell>
          <cell r="E2851">
            <v>0.16</v>
          </cell>
          <cell r="F2851">
            <v>8670</v>
          </cell>
          <cell r="G2851" t="str">
            <v>LAKESHORE</v>
          </cell>
        </row>
        <row r="2852">
          <cell r="A2852" t="str">
            <v>CN607RD</v>
          </cell>
          <cell r="B2852" t="str">
            <v>Classic Stacking Chair - 7 1/2" - Red</v>
          </cell>
          <cell r="C2852">
            <v>113</v>
          </cell>
          <cell r="D2852">
            <v>7474</v>
          </cell>
          <cell r="E2852">
            <v>0.16</v>
          </cell>
          <cell r="F2852">
            <v>8670</v>
          </cell>
          <cell r="G2852" t="str">
            <v>LAKESHORE</v>
          </cell>
        </row>
        <row r="2853">
          <cell r="A2853" t="str">
            <v>CN607YE</v>
          </cell>
          <cell r="B2853" t="str">
            <v>Classic Stacking Chair - 7 1/2" - Yellow</v>
          </cell>
          <cell r="C2853">
            <v>113</v>
          </cell>
          <cell r="D2853">
            <v>7474</v>
          </cell>
          <cell r="E2853">
            <v>0.16</v>
          </cell>
          <cell r="F2853">
            <v>8670</v>
          </cell>
          <cell r="G2853" t="str">
            <v>LAKESHORE</v>
          </cell>
        </row>
        <row r="2854">
          <cell r="A2854" t="str">
            <v>CN609BU</v>
          </cell>
          <cell r="B2854" t="str">
            <v>Classic Stacking Chair - 9 1/2" - Blue</v>
          </cell>
          <cell r="C2854">
            <v>113</v>
          </cell>
          <cell r="D2854">
            <v>7918</v>
          </cell>
          <cell r="E2854">
            <v>0.16</v>
          </cell>
          <cell r="F2854">
            <v>9185</v>
          </cell>
          <cell r="G2854" t="str">
            <v>LAKESHORE</v>
          </cell>
        </row>
        <row r="2855">
          <cell r="A2855" t="str">
            <v>CN609RD</v>
          </cell>
          <cell r="B2855" t="str">
            <v>Classic Stacking Chair - 9 1/2" - Red</v>
          </cell>
          <cell r="C2855">
            <v>113</v>
          </cell>
          <cell r="D2855">
            <v>7918</v>
          </cell>
          <cell r="E2855">
            <v>0.16</v>
          </cell>
          <cell r="F2855">
            <v>9185</v>
          </cell>
          <cell r="G2855" t="str">
            <v>LAKESHORE</v>
          </cell>
        </row>
        <row r="2856">
          <cell r="A2856" t="str">
            <v>CN609YE</v>
          </cell>
          <cell r="B2856" t="str">
            <v>Classic Stacking Chair - 9 1/2" - Yellow</v>
          </cell>
          <cell r="C2856">
            <v>113</v>
          </cell>
          <cell r="D2856">
            <v>7918</v>
          </cell>
          <cell r="E2856">
            <v>0.16</v>
          </cell>
          <cell r="F2856">
            <v>9185</v>
          </cell>
          <cell r="G2856" t="str">
            <v>LAKESHORE</v>
          </cell>
        </row>
        <row r="2857">
          <cell r="A2857" t="str">
            <v>CN611BU</v>
          </cell>
          <cell r="B2857" t="str">
            <v>Classic Stacking Chair - 11 1/2" - Blue</v>
          </cell>
          <cell r="C2857">
            <v>113</v>
          </cell>
          <cell r="D2857">
            <v>8214</v>
          </cell>
          <cell r="E2857">
            <v>0.16</v>
          </cell>
          <cell r="F2857">
            <v>9528</v>
          </cell>
          <cell r="G2857" t="str">
            <v>LAKESHORE</v>
          </cell>
        </row>
        <row r="2858">
          <cell r="A2858" t="str">
            <v>CN611RD</v>
          </cell>
          <cell r="B2858" t="str">
            <v>Classic Stacking Chair - 11 1/2" - Red</v>
          </cell>
          <cell r="C2858">
            <v>113</v>
          </cell>
          <cell r="D2858">
            <v>8214</v>
          </cell>
          <cell r="E2858">
            <v>0.16</v>
          </cell>
          <cell r="F2858">
            <v>9528</v>
          </cell>
          <cell r="G2858" t="str">
            <v>LAKESHORE</v>
          </cell>
        </row>
        <row r="2859">
          <cell r="A2859" t="str">
            <v>CN611YE</v>
          </cell>
          <cell r="B2859" t="str">
            <v>Classic Stacking Chair - 11 1/2" - Yellow</v>
          </cell>
          <cell r="C2859">
            <v>113</v>
          </cell>
          <cell r="D2859">
            <v>8214</v>
          </cell>
          <cell r="E2859">
            <v>0.16</v>
          </cell>
          <cell r="F2859">
            <v>9528</v>
          </cell>
          <cell r="G2859" t="str">
            <v>LAKESHORE</v>
          </cell>
        </row>
        <row r="2860">
          <cell r="A2860" t="str">
            <v>CN613BU</v>
          </cell>
          <cell r="B2860" t="str">
            <v>Classic Stacking Chair - 13 1/2" - Blue</v>
          </cell>
          <cell r="C2860">
            <v>113</v>
          </cell>
          <cell r="D2860">
            <v>9250</v>
          </cell>
          <cell r="E2860">
            <v>0.16</v>
          </cell>
          <cell r="F2860">
            <v>10730</v>
          </cell>
          <cell r="G2860" t="str">
            <v>LAKESHORE</v>
          </cell>
        </row>
        <row r="2861">
          <cell r="A2861" t="str">
            <v>CN613RD</v>
          </cell>
          <cell r="B2861" t="str">
            <v>Classic Stacking Chair - 13 1/2" - Red</v>
          </cell>
          <cell r="C2861">
            <v>113</v>
          </cell>
          <cell r="D2861">
            <v>9250</v>
          </cell>
          <cell r="E2861">
            <v>0.16</v>
          </cell>
          <cell r="F2861">
            <v>10730</v>
          </cell>
          <cell r="G2861" t="str">
            <v>LAKESHORE</v>
          </cell>
        </row>
        <row r="2862">
          <cell r="A2862" t="str">
            <v>CN613YE</v>
          </cell>
          <cell r="B2862" t="str">
            <v>Classic Stacking Chair - 13 1/2" - Yellow</v>
          </cell>
          <cell r="C2862">
            <v>113</v>
          </cell>
          <cell r="D2862">
            <v>9250</v>
          </cell>
          <cell r="E2862">
            <v>0.16</v>
          </cell>
          <cell r="F2862">
            <v>10730</v>
          </cell>
          <cell r="G2862" t="str">
            <v>LAKESHORE</v>
          </cell>
        </row>
        <row r="2863">
          <cell r="A2863" t="str">
            <v>CN615BU</v>
          </cell>
          <cell r="B2863" t="str">
            <v>Classic Stacking Chair - 15 1/2" - Blue</v>
          </cell>
          <cell r="C2863">
            <v>113</v>
          </cell>
          <cell r="D2863">
            <v>11322</v>
          </cell>
          <cell r="E2863">
            <v>0.16</v>
          </cell>
          <cell r="F2863">
            <v>13134</v>
          </cell>
          <cell r="G2863" t="str">
            <v>LAKESHORE</v>
          </cell>
        </row>
        <row r="2864">
          <cell r="A2864" t="str">
            <v>CN615RD</v>
          </cell>
          <cell r="B2864" t="str">
            <v>Classic Stacking Chair - 15 1/2" - Red</v>
          </cell>
          <cell r="C2864">
            <v>113</v>
          </cell>
          <cell r="D2864">
            <v>11322</v>
          </cell>
          <cell r="E2864">
            <v>0.16</v>
          </cell>
          <cell r="F2864">
            <v>13134</v>
          </cell>
          <cell r="G2864" t="str">
            <v>LAKESHORE</v>
          </cell>
        </row>
        <row r="2865">
          <cell r="A2865" t="str">
            <v>CN615YE</v>
          </cell>
          <cell r="B2865" t="str">
            <v>Classic Stacking Chair - 15 1/2" - Yellow</v>
          </cell>
          <cell r="C2865">
            <v>113</v>
          </cell>
          <cell r="D2865">
            <v>11322</v>
          </cell>
          <cell r="E2865">
            <v>0.16</v>
          </cell>
          <cell r="F2865">
            <v>13134</v>
          </cell>
          <cell r="G2865" t="str">
            <v>LAKESHORE</v>
          </cell>
        </row>
        <row r="2866">
          <cell r="A2866" t="str">
            <v>CN617BU</v>
          </cell>
          <cell r="B2866" t="str">
            <v>Classic Stacking Teacher’s Chair - 17 1/2" - Blue</v>
          </cell>
          <cell r="C2866">
            <v>113</v>
          </cell>
          <cell r="D2866">
            <v>13690</v>
          </cell>
          <cell r="E2866">
            <v>0.16</v>
          </cell>
          <cell r="F2866">
            <v>15880</v>
          </cell>
          <cell r="G2866" t="str">
            <v>LAKESHORE</v>
          </cell>
        </row>
        <row r="2867">
          <cell r="A2867" t="str">
            <v>CN617RD</v>
          </cell>
          <cell r="B2867" t="str">
            <v>Classic Stacking Teacher’s Chair - 17 1/2" - Red</v>
          </cell>
          <cell r="C2867">
            <v>113</v>
          </cell>
          <cell r="D2867">
            <v>13690</v>
          </cell>
          <cell r="E2867">
            <v>0.16</v>
          </cell>
          <cell r="F2867">
            <v>15880</v>
          </cell>
          <cell r="G2867" t="str">
            <v>LAKESHORE</v>
          </cell>
        </row>
        <row r="2868">
          <cell r="A2868" t="str">
            <v>CN617YE</v>
          </cell>
          <cell r="B2868" t="str">
            <v>Classic Stacking Teacher’s Chair - 17 1/2" - Yellow</v>
          </cell>
          <cell r="C2868">
            <v>113</v>
          </cell>
          <cell r="D2868">
            <v>13690</v>
          </cell>
          <cell r="E2868">
            <v>0.16</v>
          </cell>
          <cell r="F2868">
            <v>15880</v>
          </cell>
          <cell r="G2868" t="str">
            <v>LAKESHORE</v>
          </cell>
        </row>
        <row r="2869">
          <cell r="A2869" t="str">
            <v>HH956BU</v>
          </cell>
          <cell r="B2869" t="str">
            <v>Premium Wobble Chair - 12" - Blue</v>
          </cell>
          <cell r="C2869">
            <v>113</v>
          </cell>
          <cell r="D2869">
            <v>15836</v>
          </cell>
          <cell r="E2869">
            <v>0.16</v>
          </cell>
          <cell r="F2869">
            <v>18370</v>
          </cell>
          <cell r="G2869" t="str">
            <v>LAKESHORE</v>
          </cell>
        </row>
        <row r="2870">
          <cell r="A2870" t="str">
            <v>HH956GR</v>
          </cell>
          <cell r="B2870" t="str">
            <v>Premium Wobble Chair - 12" - Green</v>
          </cell>
          <cell r="C2870">
            <v>113</v>
          </cell>
          <cell r="D2870">
            <v>15836</v>
          </cell>
          <cell r="E2870">
            <v>0.16</v>
          </cell>
          <cell r="F2870">
            <v>18370</v>
          </cell>
          <cell r="G2870" t="str">
            <v>LAKESHORE</v>
          </cell>
        </row>
        <row r="2871">
          <cell r="A2871" t="str">
            <v>HH956RD</v>
          </cell>
          <cell r="B2871" t="str">
            <v>Premium Wobble Chair - 12" - Red</v>
          </cell>
          <cell r="C2871">
            <v>113</v>
          </cell>
          <cell r="D2871">
            <v>15836</v>
          </cell>
          <cell r="E2871">
            <v>0.16</v>
          </cell>
          <cell r="F2871">
            <v>18370</v>
          </cell>
          <cell r="G2871" t="str">
            <v>LAKESHORE</v>
          </cell>
        </row>
        <row r="2872">
          <cell r="A2872" t="str">
            <v>HH957BU</v>
          </cell>
          <cell r="B2872" t="str">
            <v>Premium Wobble Chair - 14" - Blue</v>
          </cell>
          <cell r="C2872">
            <v>113</v>
          </cell>
          <cell r="D2872">
            <v>17316</v>
          </cell>
          <cell r="E2872">
            <v>0.16</v>
          </cell>
          <cell r="F2872">
            <v>20087</v>
          </cell>
          <cell r="G2872" t="str">
            <v>LAKESHORE</v>
          </cell>
        </row>
        <row r="2873">
          <cell r="A2873" t="str">
            <v>HH957GR</v>
          </cell>
          <cell r="B2873" t="str">
            <v>Premium Wobble Chair - 14" - Green</v>
          </cell>
          <cell r="C2873">
            <v>113</v>
          </cell>
          <cell r="D2873">
            <v>17316</v>
          </cell>
          <cell r="E2873">
            <v>0.16</v>
          </cell>
          <cell r="F2873">
            <v>20087</v>
          </cell>
          <cell r="G2873" t="str">
            <v>LAKESHORE</v>
          </cell>
        </row>
        <row r="2874">
          <cell r="A2874" t="str">
            <v>HH957RD</v>
          </cell>
          <cell r="B2874" t="str">
            <v>Premium Wobble Chair - 14" - Red</v>
          </cell>
          <cell r="C2874">
            <v>113</v>
          </cell>
          <cell r="D2874">
            <v>17316</v>
          </cell>
          <cell r="E2874">
            <v>0.16</v>
          </cell>
          <cell r="F2874">
            <v>20087</v>
          </cell>
          <cell r="G2874" t="str">
            <v>LAKESHORE</v>
          </cell>
        </row>
        <row r="2875">
          <cell r="A2875" t="str">
            <v>HH958BU</v>
          </cell>
          <cell r="B2875" t="str">
            <v>Premium Wobble Chair - 16" - Blue</v>
          </cell>
          <cell r="C2875">
            <v>113</v>
          </cell>
          <cell r="D2875">
            <v>18796</v>
          </cell>
          <cell r="E2875">
            <v>0.16</v>
          </cell>
          <cell r="F2875">
            <v>21803</v>
          </cell>
          <cell r="G2875" t="str">
            <v>LAKESHORE</v>
          </cell>
        </row>
        <row r="2876">
          <cell r="A2876" t="str">
            <v>HH958GR</v>
          </cell>
          <cell r="B2876" t="str">
            <v>Premium Wobble Chair - 16" - Green</v>
          </cell>
          <cell r="C2876">
            <v>113</v>
          </cell>
          <cell r="D2876">
            <v>18796</v>
          </cell>
          <cell r="E2876">
            <v>0.16</v>
          </cell>
          <cell r="F2876">
            <v>21803</v>
          </cell>
          <cell r="G2876" t="str">
            <v>LAKESHORE</v>
          </cell>
        </row>
        <row r="2877">
          <cell r="A2877" t="str">
            <v>HH958RD</v>
          </cell>
          <cell r="B2877" t="str">
            <v>Premium Wobble Chair - 16" - Red</v>
          </cell>
          <cell r="C2877">
            <v>113</v>
          </cell>
          <cell r="D2877">
            <v>18796</v>
          </cell>
          <cell r="E2877">
            <v>0.16</v>
          </cell>
          <cell r="F2877">
            <v>21803</v>
          </cell>
          <cell r="G2877" t="str">
            <v>LAKESHORE</v>
          </cell>
        </row>
        <row r="2878">
          <cell r="A2878" t="str">
            <v>CN411</v>
          </cell>
          <cell r="B2878" t="str">
            <v>Classic Adjustable Teaching Table - 48" x 72"</v>
          </cell>
          <cell r="C2878">
            <v>114</v>
          </cell>
          <cell r="D2878">
            <v>89747</v>
          </cell>
          <cell r="E2878">
            <v>0.16</v>
          </cell>
          <cell r="F2878">
            <v>104107</v>
          </cell>
          <cell r="G2878" t="str">
            <v>LAKESHORE</v>
          </cell>
        </row>
        <row r="2879">
          <cell r="A2879" t="str">
            <v>CN412</v>
          </cell>
          <cell r="B2879" t="str">
            <v>Classic Adjustable Teaching Table - 48" x 72" - Low</v>
          </cell>
          <cell r="C2879">
            <v>114</v>
          </cell>
          <cell r="D2879">
            <v>89747</v>
          </cell>
          <cell r="E2879">
            <v>0.16</v>
          </cell>
          <cell r="F2879">
            <v>104107</v>
          </cell>
          <cell r="G2879" t="str">
            <v>LAKESHORE</v>
          </cell>
        </row>
        <row r="2880">
          <cell r="A2880" t="str">
            <v>CN421</v>
          </cell>
          <cell r="B2880" t="str">
            <v>Classic Adjustable Round Table - 42" Diameter</v>
          </cell>
          <cell r="C2880">
            <v>114</v>
          </cell>
          <cell r="D2880">
            <v>61331</v>
          </cell>
          <cell r="E2880">
            <v>0.16</v>
          </cell>
          <cell r="F2880">
            <v>71144</v>
          </cell>
          <cell r="G2880" t="str">
            <v>LAKESHORE</v>
          </cell>
        </row>
        <row r="2881">
          <cell r="A2881" t="str">
            <v>CN422</v>
          </cell>
          <cell r="B2881" t="str">
            <v>Classic Adjustable Round Table - 42" Diameter - Low</v>
          </cell>
          <cell r="C2881">
            <v>114</v>
          </cell>
          <cell r="D2881">
            <v>61331</v>
          </cell>
          <cell r="E2881">
            <v>0.16</v>
          </cell>
          <cell r="F2881">
            <v>71144</v>
          </cell>
          <cell r="G2881" t="str">
            <v>LAKESHORE</v>
          </cell>
        </row>
        <row r="2882">
          <cell r="A2882" t="str">
            <v>CN423</v>
          </cell>
          <cell r="B2882" t="str">
            <v>Classic Adjustable Round Table - 48" Diameter</v>
          </cell>
          <cell r="C2882">
            <v>114</v>
          </cell>
          <cell r="D2882">
            <v>63699</v>
          </cell>
          <cell r="E2882">
            <v>0.16</v>
          </cell>
          <cell r="F2882">
            <v>73891</v>
          </cell>
          <cell r="G2882" t="str">
            <v>LAKESHORE</v>
          </cell>
        </row>
        <row r="2883">
          <cell r="A2883" t="str">
            <v>CN424</v>
          </cell>
          <cell r="B2883" t="str">
            <v>Classic Adjustable Round Table - 48" Diameter - Low</v>
          </cell>
          <cell r="C2883">
            <v>114</v>
          </cell>
          <cell r="D2883">
            <v>63699</v>
          </cell>
          <cell r="E2883">
            <v>0.16</v>
          </cell>
          <cell r="F2883">
            <v>73891</v>
          </cell>
          <cell r="G2883" t="str">
            <v>LAKESHORE</v>
          </cell>
        </row>
        <row r="2884">
          <cell r="A2884" t="str">
            <v>CN431</v>
          </cell>
          <cell r="B2884" t="str">
            <v>Classic Adjustable Group Table - 36" x 72"</v>
          </cell>
          <cell r="C2884">
            <v>114</v>
          </cell>
          <cell r="D2884">
            <v>70803</v>
          </cell>
          <cell r="E2884">
            <v>0.16</v>
          </cell>
          <cell r="F2884">
            <v>82131</v>
          </cell>
          <cell r="G2884" t="str">
            <v>LAKESHORE</v>
          </cell>
        </row>
        <row r="2885">
          <cell r="A2885" t="str">
            <v>CN432</v>
          </cell>
          <cell r="B2885" t="str">
            <v>Classic Adjustable Group Table - 36" x 72" - Low</v>
          </cell>
          <cell r="C2885">
            <v>114</v>
          </cell>
          <cell r="D2885">
            <v>70803</v>
          </cell>
          <cell r="E2885">
            <v>0.16</v>
          </cell>
          <cell r="F2885">
            <v>82131</v>
          </cell>
          <cell r="G2885" t="str">
            <v>LAKESHORE</v>
          </cell>
        </row>
        <row r="2886">
          <cell r="A2886" t="str">
            <v>CN433</v>
          </cell>
          <cell r="B2886" t="str">
            <v>Classic Adjustable Group Table - 48" x 72"</v>
          </cell>
          <cell r="C2886">
            <v>114</v>
          </cell>
          <cell r="D2886">
            <v>82643</v>
          </cell>
          <cell r="E2886">
            <v>0.16</v>
          </cell>
          <cell r="F2886">
            <v>95866</v>
          </cell>
          <cell r="G2886" t="str">
            <v>LAKESHORE</v>
          </cell>
        </row>
        <row r="2887">
          <cell r="A2887" t="str">
            <v>CN434</v>
          </cell>
          <cell r="B2887" t="str">
            <v>Classic Adjustable Group Table - 48" x 72" - Low</v>
          </cell>
          <cell r="C2887">
            <v>114</v>
          </cell>
          <cell r="D2887">
            <v>82643</v>
          </cell>
          <cell r="E2887">
            <v>0.16</v>
          </cell>
          <cell r="F2887">
            <v>95866</v>
          </cell>
          <cell r="G2887" t="str">
            <v>LAKESHORE</v>
          </cell>
        </row>
        <row r="2888">
          <cell r="A2888" t="str">
            <v>CN441</v>
          </cell>
          <cell r="B2888" t="str">
            <v>Classic Adjustable Rectangular Table - 24" x 36"</v>
          </cell>
          <cell r="C2888">
            <v>114</v>
          </cell>
          <cell r="D2888">
            <v>47123</v>
          </cell>
          <cell r="E2888">
            <v>0.16</v>
          </cell>
          <cell r="F2888">
            <v>54663</v>
          </cell>
          <cell r="G2888" t="str">
            <v>LAKESHORE</v>
          </cell>
        </row>
        <row r="2889">
          <cell r="A2889" t="str">
            <v>CN442</v>
          </cell>
          <cell r="B2889" t="str">
            <v>Classic Adjustable Rectangular Table - 24" x 36" - Low</v>
          </cell>
          <cell r="C2889">
            <v>114</v>
          </cell>
          <cell r="D2889">
            <v>47123</v>
          </cell>
          <cell r="E2889">
            <v>0.16</v>
          </cell>
          <cell r="F2889">
            <v>54663</v>
          </cell>
          <cell r="G2889" t="str">
            <v>LAKESHORE</v>
          </cell>
        </row>
        <row r="2890">
          <cell r="A2890" t="str">
            <v>CN443</v>
          </cell>
          <cell r="B2890" t="str">
            <v>Classic Adjustable Rectangular Table - 24" x 48"</v>
          </cell>
          <cell r="C2890">
            <v>114</v>
          </cell>
          <cell r="D2890">
            <v>49491</v>
          </cell>
          <cell r="E2890">
            <v>0.16</v>
          </cell>
          <cell r="F2890">
            <v>57410</v>
          </cell>
          <cell r="G2890" t="str">
            <v>LAKESHORE</v>
          </cell>
        </row>
        <row r="2891">
          <cell r="A2891" t="str">
            <v>CN444</v>
          </cell>
          <cell r="B2891" t="str">
            <v>Classic Adjustable Rectangular Table - 24" x 48" - Low</v>
          </cell>
          <cell r="C2891">
            <v>114</v>
          </cell>
          <cell r="D2891">
            <v>49491</v>
          </cell>
          <cell r="E2891">
            <v>0.16</v>
          </cell>
          <cell r="F2891">
            <v>57410</v>
          </cell>
          <cell r="G2891" t="str">
            <v>LAKESHORE</v>
          </cell>
        </row>
        <row r="2892">
          <cell r="A2892" t="str">
            <v>CN451</v>
          </cell>
          <cell r="B2892" t="str">
            <v>Classic Adjustable Rectangular Table - 30" x 60"</v>
          </cell>
          <cell r="C2892">
            <v>114</v>
          </cell>
          <cell r="D2892">
            <v>54227</v>
          </cell>
          <cell r="E2892">
            <v>0.16</v>
          </cell>
          <cell r="F2892">
            <v>62903</v>
          </cell>
          <cell r="G2892" t="str">
            <v>LAKESHORE</v>
          </cell>
        </row>
        <row r="2893">
          <cell r="A2893" t="str">
            <v>CN452</v>
          </cell>
          <cell r="B2893" t="str">
            <v>Classic Adjustable Rectangular Table - 30" x 60" - Low</v>
          </cell>
          <cell r="C2893">
            <v>114</v>
          </cell>
          <cell r="D2893">
            <v>54227</v>
          </cell>
          <cell r="E2893">
            <v>0.16</v>
          </cell>
          <cell r="F2893">
            <v>62903</v>
          </cell>
          <cell r="G2893" t="str">
            <v>LAKESHORE</v>
          </cell>
        </row>
        <row r="2894">
          <cell r="A2894" t="str">
            <v>CN453</v>
          </cell>
          <cell r="B2894" t="str">
            <v>Classic Adjustable Rectangular Table - 30" x 72"</v>
          </cell>
          <cell r="C2894">
            <v>114</v>
          </cell>
          <cell r="D2894">
            <v>61331</v>
          </cell>
          <cell r="E2894">
            <v>0.16</v>
          </cell>
          <cell r="F2894">
            <v>71144</v>
          </cell>
          <cell r="G2894" t="str">
            <v>LAKESHORE</v>
          </cell>
        </row>
        <row r="2895">
          <cell r="A2895" t="str">
            <v>CN454</v>
          </cell>
          <cell r="B2895" t="str">
            <v>Classic Adjustable Rectangular Table - 30" x 72" - Low</v>
          </cell>
          <cell r="C2895">
            <v>114</v>
          </cell>
          <cell r="D2895">
            <v>61331</v>
          </cell>
          <cell r="E2895">
            <v>0.16</v>
          </cell>
          <cell r="F2895">
            <v>71144</v>
          </cell>
          <cell r="G2895" t="str">
            <v>LAKESHORE</v>
          </cell>
        </row>
        <row r="2896">
          <cell r="A2896" t="str">
            <v>CN461</v>
          </cell>
          <cell r="B2896" t="str">
            <v>Classic Adjustable Square Table - 30" x 30"</v>
          </cell>
          <cell r="C2896">
            <v>114</v>
          </cell>
          <cell r="D2896">
            <v>47123</v>
          </cell>
          <cell r="E2896">
            <v>0.16</v>
          </cell>
          <cell r="F2896">
            <v>54663</v>
          </cell>
          <cell r="G2896" t="str">
            <v>LAKESHORE</v>
          </cell>
        </row>
        <row r="2897">
          <cell r="A2897" t="str">
            <v>CN462</v>
          </cell>
          <cell r="B2897" t="str">
            <v>Classic Adjustable Square Table - 30" x 30" - Low</v>
          </cell>
          <cell r="C2897">
            <v>114</v>
          </cell>
          <cell r="D2897">
            <v>47123</v>
          </cell>
          <cell r="E2897">
            <v>0.16</v>
          </cell>
          <cell r="F2897">
            <v>54663</v>
          </cell>
          <cell r="G2897" t="str">
            <v>LAKESHORE</v>
          </cell>
        </row>
        <row r="2898">
          <cell r="A2898" t="str">
            <v>CN311BU</v>
          </cell>
          <cell r="B2898" t="str">
            <v>Rainbow Adjustable Round Table - 42" Diameter - Blue</v>
          </cell>
          <cell r="C2898">
            <v>115</v>
          </cell>
          <cell r="D2898">
            <v>61331</v>
          </cell>
          <cell r="E2898">
            <v>0.16</v>
          </cell>
          <cell r="F2898">
            <v>71144</v>
          </cell>
          <cell r="G2898" t="str">
            <v>LAKESHORE</v>
          </cell>
        </row>
        <row r="2899">
          <cell r="A2899" t="str">
            <v>CN311RD</v>
          </cell>
          <cell r="B2899" t="str">
            <v>Rainbow Adjustable Round Table - 42" Diameter - Red</v>
          </cell>
          <cell r="C2899">
            <v>115</v>
          </cell>
          <cell r="D2899">
            <v>61331</v>
          </cell>
          <cell r="E2899">
            <v>0.16</v>
          </cell>
          <cell r="F2899">
            <v>71144</v>
          </cell>
          <cell r="G2899" t="str">
            <v>LAKESHORE</v>
          </cell>
        </row>
        <row r="2900">
          <cell r="A2900" t="str">
            <v>CN311YE</v>
          </cell>
          <cell r="B2900" t="str">
            <v>Rainbow Adjustable Round Table - 42" Diameter - Yellow</v>
          </cell>
          <cell r="C2900">
            <v>115</v>
          </cell>
          <cell r="D2900">
            <v>61331</v>
          </cell>
          <cell r="E2900">
            <v>0.16</v>
          </cell>
          <cell r="F2900">
            <v>71144</v>
          </cell>
          <cell r="G2900" t="str">
            <v>LAKESHORE</v>
          </cell>
        </row>
        <row r="2901">
          <cell r="A2901" t="str">
            <v>CN312BU</v>
          </cell>
          <cell r="B2901" t="str">
            <v>Rainbow Adjustable Round Table - 42" Diameter - Low - Blue</v>
          </cell>
          <cell r="C2901">
            <v>115</v>
          </cell>
          <cell r="D2901">
            <v>61331</v>
          </cell>
          <cell r="E2901">
            <v>0.16</v>
          </cell>
          <cell r="F2901">
            <v>71144</v>
          </cell>
          <cell r="G2901" t="str">
            <v>LAKESHORE</v>
          </cell>
        </row>
        <row r="2902">
          <cell r="A2902" t="str">
            <v>CN312RD</v>
          </cell>
          <cell r="B2902" t="str">
            <v>Rainbow Adjustable Round Table - 42" Diameter - Low - Red</v>
          </cell>
          <cell r="C2902">
            <v>115</v>
          </cell>
          <cell r="D2902">
            <v>61331</v>
          </cell>
          <cell r="E2902">
            <v>0.16</v>
          </cell>
          <cell r="F2902">
            <v>71144</v>
          </cell>
          <cell r="G2902" t="str">
            <v>LAKESHORE</v>
          </cell>
        </row>
        <row r="2903">
          <cell r="A2903" t="str">
            <v>CN312RD</v>
          </cell>
          <cell r="B2903" t="str">
            <v>Rainbow Adjustable Round Table - 42" Diameter - Low - Red</v>
          </cell>
          <cell r="C2903">
            <v>115</v>
          </cell>
          <cell r="D2903">
            <v>61331</v>
          </cell>
          <cell r="E2903">
            <v>0.16</v>
          </cell>
          <cell r="F2903">
            <v>71144</v>
          </cell>
          <cell r="G2903" t="str">
            <v>LAKESHORE</v>
          </cell>
        </row>
        <row r="2904">
          <cell r="A2904" t="str">
            <v>CN312YE</v>
          </cell>
          <cell r="B2904" t="str">
            <v>Rainbow Adjustable Round Table - 42" Diameter - Low - Yellow</v>
          </cell>
          <cell r="C2904">
            <v>115</v>
          </cell>
          <cell r="D2904">
            <v>61331</v>
          </cell>
          <cell r="E2904">
            <v>0.16</v>
          </cell>
          <cell r="F2904">
            <v>71144</v>
          </cell>
          <cell r="G2904" t="str">
            <v>LAKESHORE</v>
          </cell>
        </row>
        <row r="2905">
          <cell r="A2905" t="str">
            <v>CN313BU</v>
          </cell>
          <cell r="B2905" t="str">
            <v>Rainbow Adjustable Round Table - 48" Diameter - Blue</v>
          </cell>
          <cell r="C2905">
            <v>115</v>
          </cell>
          <cell r="D2905">
            <v>63699</v>
          </cell>
          <cell r="E2905">
            <v>0.16</v>
          </cell>
          <cell r="F2905">
            <v>73891</v>
          </cell>
          <cell r="G2905" t="str">
            <v>LAKESHORE</v>
          </cell>
        </row>
        <row r="2906">
          <cell r="A2906" t="str">
            <v>CN313RD</v>
          </cell>
          <cell r="B2906" t="str">
            <v>Rainbow Adjustable Round Table - 48" Diameter - Red</v>
          </cell>
          <cell r="C2906">
            <v>115</v>
          </cell>
          <cell r="D2906">
            <v>63699</v>
          </cell>
          <cell r="E2906">
            <v>0.16</v>
          </cell>
          <cell r="F2906">
            <v>73891</v>
          </cell>
          <cell r="G2906" t="str">
            <v>LAKESHORE</v>
          </cell>
        </row>
        <row r="2907">
          <cell r="A2907" t="str">
            <v>CN313YE</v>
          </cell>
          <cell r="B2907" t="str">
            <v>Rainbow Adjustable Round Table - 48" Diameter - Yellow</v>
          </cell>
          <cell r="C2907">
            <v>115</v>
          </cell>
          <cell r="D2907">
            <v>63699</v>
          </cell>
          <cell r="E2907">
            <v>0.16</v>
          </cell>
          <cell r="F2907">
            <v>73891</v>
          </cell>
          <cell r="G2907" t="str">
            <v>LAKESHORE</v>
          </cell>
        </row>
        <row r="2908">
          <cell r="A2908" t="str">
            <v>CN314BU</v>
          </cell>
          <cell r="B2908" t="str">
            <v>Rainbow Adjustable Round Table - 48" Diameter - Low - Blue</v>
          </cell>
          <cell r="C2908">
            <v>115</v>
          </cell>
          <cell r="D2908">
            <v>63699</v>
          </cell>
          <cell r="E2908">
            <v>0.16</v>
          </cell>
          <cell r="F2908">
            <v>73891</v>
          </cell>
          <cell r="G2908" t="str">
            <v>LAKESHORE</v>
          </cell>
        </row>
        <row r="2909">
          <cell r="A2909" t="str">
            <v>CN314RD</v>
          </cell>
          <cell r="B2909" t="str">
            <v>Rainbow Adjustable Round Table - 48" Diameter - Low - Red</v>
          </cell>
          <cell r="C2909">
            <v>115</v>
          </cell>
          <cell r="D2909">
            <v>63699</v>
          </cell>
          <cell r="E2909">
            <v>0.16</v>
          </cell>
          <cell r="F2909">
            <v>73891</v>
          </cell>
          <cell r="G2909" t="str">
            <v>LAKESHORE</v>
          </cell>
        </row>
        <row r="2910">
          <cell r="A2910" t="str">
            <v>CN314RD</v>
          </cell>
          <cell r="B2910" t="str">
            <v>Rainbow Adjustable Round Table - 48" Diameter - Low - Red</v>
          </cell>
          <cell r="C2910">
            <v>115</v>
          </cell>
          <cell r="D2910">
            <v>63699</v>
          </cell>
          <cell r="E2910">
            <v>0.16</v>
          </cell>
          <cell r="F2910">
            <v>73891</v>
          </cell>
          <cell r="G2910" t="str">
            <v>LAKESHORE</v>
          </cell>
        </row>
        <row r="2911">
          <cell r="A2911" t="str">
            <v>CN314YE</v>
          </cell>
          <cell r="B2911" t="str">
            <v>Rainbow Adjustable Round Table - 48" Diameter - Low - Yellow</v>
          </cell>
          <cell r="C2911">
            <v>115</v>
          </cell>
          <cell r="D2911">
            <v>63699</v>
          </cell>
          <cell r="E2911">
            <v>0.16</v>
          </cell>
          <cell r="F2911">
            <v>73891</v>
          </cell>
          <cell r="G2911" t="str">
            <v>LAKESHORE</v>
          </cell>
        </row>
        <row r="2912">
          <cell r="A2912" t="str">
            <v>CN321BU</v>
          </cell>
          <cell r="B2912" t="str">
            <v>Rainbow Adjustable Group Table - 36" x 72" - Blue</v>
          </cell>
          <cell r="C2912">
            <v>115</v>
          </cell>
          <cell r="D2912">
            <v>70803</v>
          </cell>
          <cell r="E2912">
            <v>0.16</v>
          </cell>
          <cell r="F2912">
            <v>82131</v>
          </cell>
          <cell r="G2912" t="str">
            <v>LAKESHORE</v>
          </cell>
        </row>
        <row r="2913">
          <cell r="A2913" t="str">
            <v>CN321RD</v>
          </cell>
          <cell r="B2913" t="str">
            <v>Rainbow Adjustable Group Table - 36" x 72" - Red</v>
          </cell>
          <cell r="C2913">
            <v>115</v>
          </cell>
          <cell r="D2913">
            <v>70803</v>
          </cell>
          <cell r="E2913">
            <v>0.16</v>
          </cell>
          <cell r="F2913">
            <v>82131</v>
          </cell>
          <cell r="G2913" t="str">
            <v>LAKESHORE</v>
          </cell>
        </row>
        <row r="2914">
          <cell r="A2914" t="str">
            <v>CN321YE</v>
          </cell>
          <cell r="B2914" t="str">
            <v>Rainbow Adjustable Group Table - 36" x 72" - Yellow</v>
          </cell>
          <cell r="C2914">
            <v>115</v>
          </cell>
          <cell r="D2914">
            <v>70803</v>
          </cell>
          <cell r="E2914">
            <v>0.16</v>
          </cell>
          <cell r="F2914">
            <v>82131</v>
          </cell>
          <cell r="G2914" t="str">
            <v>LAKESHORE</v>
          </cell>
        </row>
        <row r="2915">
          <cell r="A2915" t="str">
            <v>CN322BU</v>
          </cell>
          <cell r="B2915" t="str">
            <v>Rainbow Adjustable Group Table - 36" x 72" - Low - Blue</v>
          </cell>
          <cell r="C2915">
            <v>115</v>
          </cell>
          <cell r="D2915">
            <v>70803</v>
          </cell>
          <cell r="E2915">
            <v>0.16</v>
          </cell>
          <cell r="F2915">
            <v>82131</v>
          </cell>
          <cell r="G2915" t="str">
            <v>LAKESHORE</v>
          </cell>
        </row>
        <row r="2916">
          <cell r="A2916" t="str">
            <v>CN322RD</v>
          </cell>
          <cell r="B2916" t="str">
            <v>Rainbow Adjustable Group Table - 36" x 72" - Low - Red</v>
          </cell>
          <cell r="C2916">
            <v>115</v>
          </cell>
          <cell r="D2916">
            <v>70803</v>
          </cell>
          <cell r="E2916">
            <v>0.16</v>
          </cell>
          <cell r="F2916">
            <v>82131</v>
          </cell>
          <cell r="G2916" t="str">
            <v>LAKESHORE</v>
          </cell>
        </row>
        <row r="2917">
          <cell r="A2917" t="str">
            <v>CN322RD</v>
          </cell>
          <cell r="B2917" t="str">
            <v>Rainbow Adjustable Group Table - 36" x 72" - Low - Red</v>
          </cell>
          <cell r="C2917">
            <v>115</v>
          </cell>
          <cell r="D2917">
            <v>70803</v>
          </cell>
          <cell r="E2917">
            <v>0.16</v>
          </cell>
          <cell r="F2917">
            <v>82131</v>
          </cell>
          <cell r="G2917" t="str">
            <v>LAKESHORE</v>
          </cell>
        </row>
        <row r="2918">
          <cell r="A2918" t="str">
            <v>CN322YE</v>
          </cell>
          <cell r="B2918" t="str">
            <v>Rainbow Adjustable Group Table - 36" x 72" - Low - Yellow</v>
          </cell>
          <cell r="C2918">
            <v>115</v>
          </cell>
          <cell r="D2918">
            <v>70803</v>
          </cell>
          <cell r="E2918">
            <v>0.16</v>
          </cell>
          <cell r="F2918">
            <v>82131</v>
          </cell>
          <cell r="G2918" t="str">
            <v>LAKESHORE</v>
          </cell>
        </row>
        <row r="2919">
          <cell r="A2919" t="str">
            <v>CN323BU</v>
          </cell>
          <cell r="B2919" t="str">
            <v>Rainbow Adjustable Group Table - 48" x 72" - Blue</v>
          </cell>
          <cell r="C2919">
            <v>115</v>
          </cell>
          <cell r="D2919">
            <v>82643</v>
          </cell>
          <cell r="E2919">
            <v>0.16</v>
          </cell>
          <cell r="F2919">
            <v>95866</v>
          </cell>
          <cell r="G2919" t="str">
            <v>LAKESHORE</v>
          </cell>
        </row>
        <row r="2920">
          <cell r="A2920" t="str">
            <v>CN323RD</v>
          </cell>
          <cell r="B2920" t="str">
            <v>Rainbow Adjustable Group Table - 48" x 72" - Red</v>
          </cell>
          <cell r="C2920">
            <v>115</v>
          </cell>
          <cell r="D2920">
            <v>82643</v>
          </cell>
          <cell r="E2920">
            <v>0.16</v>
          </cell>
          <cell r="F2920">
            <v>95866</v>
          </cell>
          <cell r="G2920" t="str">
            <v>LAKESHORE</v>
          </cell>
        </row>
        <row r="2921">
          <cell r="A2921" t="str">
            <v>CN323YE</v>
          </cell>
          <cell r="B2921" t="str">
            <v>Rainbow Adjustable Group Table - 48" x 72" - Yellow</v>
          </cell>
          <cell r="C2921">
            <v>115</v>
          </cell>
          <cell r="D2921">
            <v>82643</v>
          </cell>
          <cell r="E2921">
            <v>0.16</v>
          </cell>
          <cell r="F2921">
            <v>95866</v>
          </cell>
          <cell r="G2921" t="str">
            <v>LAKESHORE</v>
          </cell>
        </row>
        <row r="2922">
          <cell r="A2922" t="str">
            <v>CN324BU</v>
          </cell>
          <cell r="B2922" t="str">
            <v>Rainbow Adjustable Group Table - 48" x 72" - Low - Blue</v>
          </cell>
          <cell r="C2922">
            <v>115</v>
          </cell>
          <cell r="D2922">
            <v>82643</v>
          </cell>
          <cell r="E2922">
            <v>0.16</v>
          </cell>
          <cell r="F2922">
            <v>95866</v>
          </cell>
          <cell r="G2922" t="str">
            <v>LAKESHORE</v>
          </cell>
        </row>
        <row r="2923">
          <cell r="A2923" t="str">
            <v>CN324RD</v>
          </cell>
          <cell r="B2923" t="str">
            <v>Rainbow Adjustable Group Table - 48" x 72" - Low - Red</v>
          </cell>
          <cell r="C2923">
            <v>115</v>
          </cell>
          <cell r="D2923">
            <v>82643</v>
          </cell>
          <cell r="E2923">
            <v>0.16</v>
          </cell>
          <cell r="F2923">
            <v>95866</v>
          </cell>
          <cell r="G2923" t="str">
            <v>LAKESHORE</v>
          </cell>
        </row>
        <row r="2924">
          <cell r="A2924" t="str">
            <v>CN324RD</v>
          </cell>
          <cell r="B2924" t="str">
            <v>Rainbow Adjustable Group Table - 48" x 72" - Low - Red</v>
          </cell>
          <cell r="C2924">
            <v>115</v>
          </cell>
          <cell r="D2924">
            <v>82643</v>
          </cell>
          <cell r="E2924">
            <v>0.16</v>
          </cell>
          <cell r="F2924">
            <v>95866</v>
          </cell>
          <cell r="G2924" t="str">
            <v>LAKESHORE</v>
          </cell>
        </row>
        <row r="2925">
          <cell r="A2925" t="str">
            <v>CN324YE</v>
          </cell>
          <cell r="B2925" t="str">
            <v>Rainbow Adjustable Group Table - 48" x 72" - Low - Yellow</v>
          </cell>
          <cell r="C2925">
            <v>115</v>
          </cell>
          <cell r="D2925">
            <v>82643</v>
          </cell>
          <cell r="E2925">
            <v>0.16</v>
          </cell>
          <cell r="F2925">
            <v>95866</v>
          </cell>
          <cell r="G2925" t="str">
            <v>LAKESHORE</v>
          </cell>
        </row>
        <row r="2926">
          <cell r="A2926" t="str">
            <v>CN331BU</v>
          </cell>
          <cell r="B2926" t="str">
            <v>Rainbow Adjustable Rectangular Table - 24" x 36" - Blue</v>
          </cell>
          <cell r="C2926">
            <v>115</v>
          </cell>
          <cell r="D2926">
            <v>47123</v>
          </cell>
          <cell r="E2926">
            <v>0.16</v>
          </cell>
          <cell r="F2926">
            <v>54663</v>
          </cell>
          <cell r="G2926" t="str">
            <v>LAKESHORE</v>
          </cell>
        </row>
        <row r="2927">
          <cell r="A2927" t="str">
            <v>CN331RD</v>
          </cell>
          <cell r="B2927" t="str">
            <v>Rainbow Adjustable Rectangular Table - 24" x 36" - Red</v>
          </cell>
          <cell r="C2927">
            <v>115</v>
          </cell>
          <cell r="D2927">
            <v>47123</v>
          </cell>
          <cell r="E2927">
            <v>0.16</v>
          </cell>
          <cell r="F2927">
            <v>54663</v>
          </cell>
          <cell r="G2927" t="str">
            <v>LAKESHORE</v>
          </cell>
        </row>
        <row r="2928">
          <cell r="A2928" t="str">
            <v>CN331YE</v>
          </cell>
          <cell r="B2928" t="str">
            <v>Rainbow Adjustable Rectangular Table - 24" x 36" - Yellow</v>
          </cell>
          <cell r="C2928">
            <v>115</v>
          </cell>
          <cell r="D2928">
            <v>47123</v>
          </cell>
          <cell r="E2928">
            <v>0.16</v>
          </cell>
          <cell r="F2928">
            <v>54663</v>
          </cell>
          <cell r="G2928" t="str">
            <v>LAKESHORE</v>
          </cell>
        </row>
        <row r="2929">
          <cell r="A2929" t="str">
            <v>CN332BU</v>
          </cell>
          <cell r="B2929" t="str">
            <v>Rainbow Adjustable Rectangular Table - 24" x 36" - Low - Blue</v>
          </cell>
          <cell r="C2929">
            <v>115</v>
          </cell>
          <cell r="D2929">
            <v>47123</v>
          </cell>
          <cell r="E2929">
            <v>0.16</v>
          </cell>
          <cell r="F2929">
            <v>54663</v>
          </cell>
          <cell r="G2929" t="str">
            <v>LAKESHORE</v>
          </cell>
        </row>
        <row r="2930">
          <cell r="A2930" t="str">
            <v>CN332RD</v>
          </cell>
          <cell r="B2930" t="str">
            <v>Rainbow Adjustable Rectangular Table - 24" x 36" - Low - Red</v>
          </cell>
          <cell r="C2930">
            <v>115</v>
          </cell>
          <cell r="D2930">
            <v>47123</v>
          </cell>
          <cell r="E2930">
            <v>0.16</v>
          </cell>
          <cell r="F2930">
            <v>54663</v>
          </cell>
          <cell r="G2930" t="str">
            <v>LAKESHORE</v>
          </cell>
        </row>
        <row r="2931">
          <cell r="A2931" t="str">
            <v>CN332RD</v>
          </cell>
          <cell r="B2931" t="str">
            <v>Rainbow Adjustable Rectangular Table - 24" x 36" - Low - Red</v>
          </cell>
          <cell r="C2931">
            <v>115</v>
          </cell>
          <cell r="D2931">
            <v>47123</v>
          </cell>
          <cell r="E2931">
            <v>0.16</v>
          </cell>
          <cell r="F2931">
            <v>54663</v>
          </cell>
          <cell r="G2931" t="str">
            <v>LAKESHORE</v>
          </cell>
        </row>
        <row r="2932">
          <cell r="A2932" t="str">
            <v>CN332YE</v>
          </cell>
          <cell r="B2932" t="str">
            <v>Rainbow Adjustable Rectangular Table - 24" x 36" - Low - Yellow</v>
          </cell>
          <cell r="C2932">
            <v>115</v>
          </cell>
          <cell r="D2932">
            <v>47123</v>
          </cell>
          <cell r="E2932">
            <v>0.16</v>
          </cell>
          <cell r="F2932">
            <v>54663</v>
          </cell>
          <cell r="G2932" t="str">
            <v>LAKESHORE</v>
          </cell>
        </row>
        <row r="2933">
          <cell r="A2933" t="str">
            <v>CN333BU</v>
          </cell>
          <cell r="B2933" t="str">
            <v>Rainbow Adjustable Rectangular Table - 24" x 48" - Blue</v>
          </cell>
          <cell r="C2933">
            <v>115</v>
          </cell>
          <cell r="D2933">
            <v>49491</v>
          </cell>
          <cell r="E2933">
            <v>0.16</v>
          </cell>
          <cell r="F2933">
            <v>57410</v>
          </cell>
          <cell r="G2933" t="str">
            <v>LAKESHORE</v>
          </cell>
        </row>
        <row r="2934">
          <cell r="A2934" t="str">
            <v>CN333RD</v>
          </cell>
          <cell r="B2934" t="str">
            <v>Rainbow Adjustable Rectangular Table - 24" x 48" - Red</v>
          </cell>
          <cell r="C2934">
            <v>115</v>
          </cell>
          <cell r="D2934">
            <v>49491</v>
          </cell>
          <cell r="E2934">
            <v>0.16</v>
          </cell>
          <cell r="F2934">
            <v>57410</v>
          </cell>
          <cell r="G2934" t="str">
            <v>LAKESHORE</v>
          </cell>
        </row>
        <row r="2935">
          <cell r="A2935" t="str">
            <v>CN333YE</v>
          </cell>
          <cell r="B2935" t="str">
            <v>Rainbow Adjustable Rectangular Table - 24" x 48" - Yellow</v>
          </cell>
          <cell r="C2935">
            <v>115</v>
          </cell>
          <cell r="D2935">
            <v>49491</v>
          </cell>
          <cell r="E2935">
            <v>0.16</v>
          </cell>
          <cell r="F2935">
            <v>57410</v>
          </cell>
          <cell r="G2935" t="str">
            <v>LAKESHORE</v>
          </cell>
        </row>
        <row r="2936">
          <cell r="A2936" t="str">
            <v>CN334BU</v>
          </cell>
          <cell r="B2936" t="str">
            <v>Rainbow Adjustable Rectangular Table - 24" x 48" - Low - Blue</v>
          </cell>
          <cell r="C2936">
            <v>115</v>
          </cell>
          <cell r="D2936">
            <v>49491</v>
          </cell>
          <cell r="E2936">
            <v>0.16</v>
          </cell>
          <cell r="F2936">
            <v>57410</v>
          </cell>
          <cell r="G2936" t="str">
            <v>LAKESHORE</v>
          </cell>
        </row>
        <row r="2937">
          <cell r="A2937" t="str">
            <v>CN334RD</v>
          </cell>
          <cell r="B2937" t="str">
            <v>Rainbow Adjustable Rectangular Table - 24" x 48" - Low - Red</v>
          </cell>
          <cell r="C2937">
            <v>115</v>
          </cell>
          <cell r="D2937">
            <v>49491</v>
          </cell>
          <cell r="E2937">
            <v>0.16</v>
          </cell>
          <cell r="F2937">
            <v>57410</v>
          </cell>
          <cell r="G2937" t="str">
            <v>LAKESHORE</v>
          </cell>
        </row>
        <row r="2938">
          <cell r="A2938" t="str">
            <v>CN334RD</v>
          </cell>
          <cell r="B2938" t="str">
            <v>Rainbow Adjustable Rectangular Table - 24" x 48" - Low - Red</v>
          </cell>
          <cell r="C2938">
            <v>115</v>
          </cell>
          <cell r="D2938">
            <v>49491</v>
          </cell>
          <cell r="E2938">
            <v>0.16</v>
          </cell>
          <cell r="F2938">
            <v>57410</v>
          </cell>
          <cell r="G2938" t="str">
            <v>LAKESHORE</v>
          </cell>
        </row>
        <row r="2939">
          <cell r="A2939" t="str">
            <v>CN334YE</v>
          </cell>
          <cell r="B2939" t="str">
            <v>Rainbow Adjustable Rectangular Table - 24" x 48" - Low - Yellow</v>
          </cell>
          <cell r="C2939">
            <v>115</v>
          </cell>
          <cell r="D2939">
            <v>49491</v>
          </cell>
          <cell r="E2939">
            <v>0.16</v>
          </cell>
          <cell r="F2939">
            <v>57410</v>
          </cell>
          <cell r="G2939" t="str">
            <v>LAKESHORE</v>
          </cell>
        </row>
        <row r="2940">
          <cell r="A2940" t="str">
            <v>CN341BU</v>
          </cell>
          <cell r="B2940" t="str">
            <v>Rainbow Adjustable Rectangular Table - 30" x 60" - Blue</v>
          </cell>
          <cell r="C2940">
            <v>115</v>
          </cell>
          <cell r="D2940">
            <v>54227</v>
          </cell>
          <cell r="E2940">
            <v>0.16</v>
          </cell>
          <cell r="F2940">
            <v>62903</v>
          </cell>
          <cell r="G2940" t="str">
            <v>LAKESHORE</v>
          </cell>
        </row>
        <row r="2941">
          <cell r="A2941" t="str">
            <v>CN341RD</v>
          </cell>
          <cell r="B2941" t="str">
            <v>Rainbow Adjustable Rectangular Table - 30" x 60" - Red</v>
          </cell>
          <cell r="C2941">
            <v>115</v>
          </cell>
          <cell r="D2941">
            <v>54227</v>
          </cell>
          <cell r="E2941">
            <v>0.16</v>
          </cell>
          <cell r="F2941">
            <v>62903</v>
          </cell>
          <cell r="G2941" t="str">
            <v>LAKESHORE</v>
          </cell>
        </row>
        <row r="2942">
          <cell r="A2942" t="str">
            <v>CN341YE</v>
          </cell>
          <cell r="B2942" t="str">
            <v>Rainbow Adjustable Rectangular Table - 30" x 60" - Yellow</v>
          </cell>
          <cell r="C2942">
            <v>115</v>
          </cell>
          <cell r="D2942">
            <v>54227</v>
          </cell>
          <cell r="E2942">
            <v>0.16</v>
          </cell>
          <cell r="F2942">
            <v>62903</v>
          </cell>
          <cell r="G2942" t="str">
            <v>LAKESHORE</v>
          </cell>
        </row>
        <row r="2943">
          <cell r="A2943" t="str">
            <v>CN342BU</v>
          </cell>
          <cell r="B2943" t="str">
            <v>Rainbow Adjustable Rectangular Table - 30" x 60" - Low - Blue</v>
          </cell>
          <cell r="C2943">
            <v>115</v>
          </cell>
          <cell r="D2943">
            <v>54227</v>
          </cell>
          <cell r="E2943">
            <v>0.16</v>
          </cell>
          <cell r="F2943">
            <v>62903</v>
          </cell>
          <cell r="G2943" t="str">
            <v>LAKESHORE</v>
          </cell>
        </row>
        <row r="2944">
          <cell r="A2944" t="str">
            <v>CN342RD</v>
          </cell>
          <cell r="B2944" t="str">
            <v>Rainbow Adjustable Rectangular Table - 30" x 60" - Low - Red</v>
          </cell>
          <cell r="C2944">
            <v>115</v>
          </cell>
          <cell r="D2944">
            <v>54227</v>
          </cell>
          <cell r="E2944">
            <v>0.16</v>
          </cell>
          <cell r="F2944">
            <v>62903</v>
          </cell>
          <cell r="G2944" t="str">
            <v>LAKESHORE</v>
          </cell>
        </row>
        <row r="2945">
          <cell r="A2945" t="str">
            <v>CN342RD</v>
          </cell>
          <cell r="B2945" t="str">
            <v>Rainbow Adjustable Rectangular Table - 30" x 60" - Low - Red</v>
          </cell>
          <cell r="C2945">
            <v>115</v>
          </cell>
          <cell r="D2945">
            <v>54227</v>
          </cell>
          <cell r="E2945">
            <v>0.16</v>
          </cell>
          <cell r="F2945">
            <v>62903</v>
          </cell>
          <cell r="G2945" t="str">
            <v>LAKESHORE</v>
          </cell>
        </row>
        <row r="2946">
          <cell r="A2946" t="str">
            <v>CN342YE</v>
          </cell>
          <cell r="B2946" t="str">
            <v>Rainbow Adjustable Rectangular Table - 30" x 60" - Low - Yellow</v>
          </cell>
          <cell r="C2946">
            <v>115</v>
          </cell>
          <cell r="D2946">
            <v>54227</v>
          </cell>
          <cell r="E2946">
            <v>0.16</v>
          </cell>
          <cell r="F2946">
            <v>62903</v>
          </cell>
          <cell r="G2946" t="str">
            <v>LAKESHORE</v>
          </cell>
        </row>
        <row r="2947">
          <cell r="A2947" t="str">
            <v>CN343BU</v>
          </cell>
          <cell r="B2947" t="str">
            <v>Rainbow Adjustable Rectangular Table - 30" x 72" - Blue</v>
          </cell>
          <cell r="C2947">
            <v>115</v>
          </cell>
          <cell r="D2947">
            <v>61331</v>
          </cell>
          <cell r="E2947">
            <v>0.16</v>
          </cell>
          <cell r="F2947">
            <v>71144</v>
          </cell>
          <cell r="G2947" t="str">
            <v>LAKESHORE</v>
          </cell>
        </row>
        <row r="2948">
          <cell r="A2948" t="str">
            <v>CN343RD</v>
          </cell>
          <cell r="B2948" t="str">
            <v>Rainbow Adjustable Rectangular Table - 30" x 72" - Red</v>
          </cell>
          <cell r="C2948">
            <v>115</v>
          </cell>
          <cell r="D2948">
            <v>61331</v>
          </cell>
          <cell r="E2948">
            <v>0.16</v>
          </cell>
          <cell r="F2948">
            <v>71144</v>
          </cell>
          <cell r="G2948" t="str">
            <v>LAKESHORE</v>
          </cell>
        </row>
        <row r="2949">
          <cell r="A2949" t="str">
            <v>CN343YE</v>
          </cell>
          <cell r="B2949" t="str">
            <v>Rainbow Adjustable Rectangular Table - 30" x 72" - Yellow</v>
          </cell>
          <cell r="C2949">
            <v>115</v>
          </cell>
          <cell r="D2949">
            <v>61331</v>
          </cell>
          <cell r="E2949">
            <v>0.16</v>
          </cell>
          <cell r="F2949">
            <v>71144</v>
          </cell>
          <cell r="G2949" t="str">
            <v>LAKESHORE</v>
          </cell>
        </row>
        <row r="2950">
          <cell r="A2950" t="str">
            <v>CN344BU</v>
          </cell>
          <cell r="B2950" t="str">
            <v>Rainbow Adjustable Rectangular Table - 30" x 72" - Low - Blue</v>
          </cell>
          <cell r="C2950">
            <v>115</v>
          </cell>
          <cell r="D2950">
            <v>61331</v>
          </cell>
          <cell r="E2950">
            <v>0.16</v>
          </cell>
          <cell r="F2950">
            <v>71144</v>
          </cell>
          <cell r="G2950" t="str">
            <v>LAKESHORE</v>
          </cell>
        </row>
        <row r="2951">
          <cell r="A2951" t="str">
            <v>CN344RD</v>
          </cell>
          <cell r="B2951" t="str">
            <v>Rainbow Adjustable Rectangular Table - 30" x 72" - Low - Red</v>
          </cell>
          <cell r="C2951">
            <v>115</v>
          </cell>
          <cell r="D2951">
            <v>61331</v>
          </cell>
          <cell r="E2951">
            <v>0.16</v>
          </cell>
          <cell r="F2951">
            <v>71144</v>
          </cell>
          <cell r="G2951" t="str">
            <v>LAKESHORE</v>
          </cell>
        </row>
        <row r="2952">
          <cell r="A2952" t="str">
            <v>CN344RD</v>
          </cell>
          <cell r="B2952" t="str">
            <v>Rainbow Adjustable Rectangular Table - 30" x 72" - Low - Red</v>
          </cell>
          <cell r="C2952">
            <v>115</v>
          </cell>
          <cell r="D2952">
            <v>61331</v>
          </cell>
          <cell r="E2952">
            <v>0.16</v>
          </cell>
          <cell r="F2952">
            <v>71144</v>
          </cell>
          <cell r="G2952" t="str">
            <v>LAKESHORE</v>
          </cell>
        </row>
        <row r="2953">
          <cell r="A2953" t="str">
            <v>CN344YE</v>
          </cell>
          <cell r="B2953" t="str">
            <v>Rainbow Adjustable Rectangular Table - 30" x 72" - Low - Yellow</v>
          </cell>
          <cell r="C2953">
            <v>115</v>
          </cell>
          <cell r="D2953">
            <v>61331</v>
          </cell>
          <cell r="E2953">
            <v>0.16</v>
          </cell>
          <cell r="F2953">
            <v>71144</v>
          </cell>
          <cell r="G2953" t="str">
            <v>LAKESHORE</v>
          </cell>
        </row>
        <row r="2954">
          <cell r="A2954" t="str">
            <v>CN351BU</v>
          </cell>
          <cell r="B2954" t="str">
            <v>Rainbow Adjustable Square Table - 30" x 30" - Blue</v>
          </cell>
          <cell r="C2954">
            <v>115</v>
          </cell>
          <cell r="D2954">
            <v>47123</v>
          </cell>
          <cell r="E2954">
            <v>0.16</v>
          </cell>
          <cell r="F2954">
            <v>54663</v>
          </cell>
          <cell r="G2954" t="str">
            <v>LAKESHORE</v>
          </cell>
        </row>
        <row r="2955">
          <cell r="A2955" t="str">
            <v>CN351RD</v>
          </cell>
          <cell r="B2955" t="str">
            <v>Rainbow Adjustable Square Table - 30" x 30" - Red</v>
          </cell>
          <cell r="C2955">
            <v>115</v>
          </cell>
          <cell r="D2955">
            <v>47123</v>
          </cell>
          <cell r="E2955">
            <v>0.16</v>
          </cell>
          <cell r="F2955">
            <v>54663</v>
          </cell>
          <cell r="G2955" t="str">
            <v>LAKESHORE</v>
          </cell>
        </row>
        <row r="2956">
          <cell r="A2956" t="str">
            <v>CN351YE</v>
          </cell>
          <cell r="B2956" t="str">
            <v>Rainbow Adjustable Square Table - 30" x 30" - Yellow</v>
          </cell>
          <cell r="C2956">
            <v>115</v>
          </cell>
          <cell r="D2956">
            <v>47123</v>
          </cell>
          <cell r="E2956">
            <v>0.16</v>
          </cell>
          <cell r="F2956">
            <v>54663</v>
          </cell>
          <cell r="G2956" t="str">
            <v>LAKESHORE</v>
          </cell>
        </row>
        <row r="2957">
          <cell r="A2957" t="str">
            <v>CN352BU</v>
          </cell>
          <cell r="B2957" t="str">
            <v>Rainbow Adjustable Square Table - 30" x 30" - Low - Blue</v>
          </cell>
          <cell r="C2957">
            <v>115</v>
          </cell>
          <cell r="D2957">
            <v>47123</v>
          </cell>
          <cell r="E2957">
            <v>0.16</v>
          </cell>
          <cell r="F2957">
            <v>54663</v>
          </cell>
          <cell r="G2957" t="str">
            <v>LAKESHORE</v>
          </cell>
        </row>
        <row r="2958">
          <cell r="A2958" t="str">
            <v>CN352RD</v>
          </cell>
          <cell r="B2958" t="str">
            <v>Rainbow Adjustable Square Table - 30" x 30" - Low - Red</v>
          </cell>
          <cell r="C2958">
            <v>115</v>
          </cell>
          <cell r="D2958">
            <v>47123</v>
          </cell>
          <cell r="E2958">
            <v>0.16</v>
          </cell>
          <cell r="F2958">
            <v>54663</v>
          </cell>
          <cell r="G2958" t="str">
            <v>LAKESHORE</v>
          </cell>
        </row>
        <row r="2959">
          <cell r="A2959" t="str">
            <v>CN352YE</v>
          </cell>
          <cell r="B2959" t="str">
            <v>Rainbow Adjustable Square Table - 30" x 30" - Low - Yellow</v>
          </cell>
          <cell r="C2959">
            <v>115</v>
          </cell>
          <cell r="D2959">
            <v>47123</v>
          </cell>
          <cell r="E2959">
            <v>0.16</v>
          </cell>
          <cell r="F2959">
            <v>54663</v>
          </cell>
          <cell r="G2959" t="str">
            <v>LAKESHORE</v>
          </cell>
        </row>
        <row r="2960">
          <cell r="A2960" t="str">
            <v>LK351</v>
          </cell>
          <cell r="B2960" t="str">
            <v>Mobile Rectangular Table - 30" x 36"</v>
          </cell>
          <cell r="C2960">
            <v>116</v>
          </cell>
          <cell r="D2960">
            <v>88563</v>
          </cell>
          <cell r="E2960">
            <v>0.16</v>
          </cell>
          <cell r="F2960">
            <v>102733</v>
          </cell>
          <cell r="G2960" t="str">
            <v>LAKESHORE</v>
          </cell>
        </row>
        <row r="2961">
          <cell r="A2961" t="str">
            <v>LK352</v>
          </cell>
          <cell r="B2961" t="str">
            <v>Mobile Rectangular Table - 30" x 48"</v>
          </cell>
          <cell r="C2961">
            <v>116</v>
          </cell>
          <cell r="D2961">
            <v>99515</v>
          </cell>
          <cell r="E2961">
            <v>0.16</v>
          </cell>
          <cell r="F2961">
            <v>115437</v>
          </cell>
          <cell r="G2961" t="str">
            <v>LAKESHORE</v>
          </cell>
        </row>
        <row r="2962">
          <cell r="A2962" t="str">
            <v>LK353</v>
          </cell>
          <cell r="B2962" t="str">
            <v>Mobile Rectangular Table - 30" x 60"</v>
          </cell>
          <cell r="C2962">
            <v>116</v>
          </cell>
          <cell r="D2962">
            <v>110763</v>
          </cell>
          <cell r="E2962">
            <v>0.16</v>
          </cell>
          <cell r="F2962">
            <v>128485</v>
          </cell>
          <cell r="G2962" t="str">
            <v>LAKESHORE</v>
          </cell>
        </row>
        <row r="2963">
          <cell r="A2963" t="str">
            <v>LK354</v>
          </cell>
          <cell r="B2963" t="str">
            <v>Mobile Round Table - 42" Diameter</v>
          </cell>
          <cell r="C2963">
            <v>116</v>
          </cell>
          <cell r="D2963">
            <v>99515</v>
          </cell>
          <cell r="E2963">
            <v>0.16</v>
          </cell>
          <cell r="F2963">
            <v>115437</v>
          </cell>
          <cell r="G2963" t="str">
            <v>LAKESHORE</v>
          </cell>
        </row>
        <row r="2964">
          <cell r="A2964" t="str">
            <v>LK355</v>
          </cell>
          <cell r="B2964" t="str">
            <v>Mobile Round Table - 48" Diameter</v>
          </cell>
          <cell r="C2964">
            <v>116</v>
          </cell>
          <cell r="D2964">
            <v>110763</v>
          </cell>
          <cell r="E2964">
            <v>0.16</v>
          </cell>
          <cell r="F2964">
            <v>128485</v>
          </cell>
          <cell r="G2964" t="str">
            <v>LAKESHORE</v>
          </cell>
        </row>
        <row r="2965">
          <cell r="A2965" t="str">
            <v>LK356</v>
          </cell>
          <cell r="B2965" t="str">
            <v>Mobile Trapezoid Table</v>
          </cell>
          <cell r="C2965">
            <v>116</v>
          </cell>
          <cell r="D2965">
            <v>108395</v>
          </cell>
          <cell r="E2965">
            <v>0.16</v>
          </cell>
          <cell r="F2965">
            <v>125738</v>
          </cell>
          <cell r="G2965" t="str">
            <v>LAKESHORE</v>
          </cell>
        </row>
        <row r="2966">
          <cell r="A2966" t="str">
            <v>LK357</v>
          </cell>
          <cell r="B2966" t="str">
            <v>Mobile Group Table</v>
          </cell>
          <cell r="C2966">
            <v>116</v>
          </cell>
          <cell r="D2966">
            <v>155163</v>
          </cell>
          <cell r="E2966">
            <v>0.16</v>
          </cell>
          <cell r="F2966">
            <v>179989</v>
          </cell>
          <cell r="G2966" t="str">
            <v>LAKESHORE</v>
          </cell>
        </row>
        <row r="2967">
          <cell r="A2967" t="str">
            <v>GG442</v>
          </cell>
          <cell r="B2967" t="str">
            <v>Play &amp; Learn Nature Activity Carpet - 6' x 9'</v>
          </cell>
          <cell r="C2967">
            <v>117</v>
          </cell>
          <cell r="D2967">
            <v>60236</v>
          </cell>
          <cell r="E2967">
            <v>0.16</v>
          </cell>
          <cell r="F2967">
            <v>69874</v>
          </cell>
          <cell r="G2967" t="str">
            <v>LAKESHORE</v>
          </cell>
        </row>
        <row r="2968">
          <cell r="A2968" t="str">
            <v>GG443</v>
          </cell>
          <cell r="B2968" t="str">
            <v>Play &amp; Learn Nature Activity Carpet - 9' x 12'</v>
          </cell>
          <cell r="C2968">
            <v>117</v>
          </cell>
          <cell r="D2968">
            <v>108484</v>
          </cell>
          <cell r="E2968">
            <v>0.16</v>
          </cell>
          <cell r="F2968">
            <v>125841</v>
          </cell>
          <cell r="G2968" t="str">
            <v>LAKESHORE</v>
          </cell>
        </row>
        <row r="2969">
          <cell r="A2969" t="str">
            <v>HH672</v>
          </cell>
          <cell r="B2969" t="str">
            <v>Colors of Nature® Classroom Carpet for 20 Kids - 6' x 9'</v>
          </cell>
          <cell r="C2969">
            <v>117</v>
          </cell>
          <cell r="D2969">
            <v>60236</v>
          </cell>
          <cell r="E2969">
            <v>0.16</v>
          </cell>
          <cell r="F2969">
            <v>69874</v>
          </cell>
          <cell r="G2969" t="str">
            <v>LAKESHORE</v>
          </cell>
        </row>
        <row r="2970">
          <cell r="A2970" t="str">
            <v>HH673</v>
          </cell>
          <cell r="B2970" t="str">
            <v>Colors of Nature® Classroom Carpet for 30 Kids - 9' x 12'</v>
          </cell>
          <cell r="C2970">
            <v>117</v>
          </cell>
          <cell r="D2970">
            <v>108484</v>
          </cell>
          <cell r="E2970">
            <v>0.16</v>
          </cell>
          <cell r="F2970">
            <v>125841</v>
          </cell>
          <cell r="G2970" t="str">
            <v>LAKESHORE</v>
          </cell>
        </row>
        <row r="2971">
          <cell r="A2971" t="str">
            <v>GG148</v>
          </cell>
          <cell r="B2971" t="str">
            <v>A Place for Everyone Circle Time Carpet for 10 Kids - 6' x 9'</v>
          </cell>
          <cell r="C2971">
            <v>118</v>
          </cell>
          <cell r="D2971">
            <v>58756</v>
          </cell>
          <cell r="E2971">
            <v>0.16</v>
          </cell>
          <cell r="F2971">
            <v>68157</v>
          </cell>
          <cell r="G2971" t="str">
            <v>LAKESHORE</v>
          </cell>
        </row>
        <row r="2972">
          <cell r="A2972" t="str">
            <v>GG477</v>
          </cell>
          <cell r="B2972" t="str">
            <v>A Place for Everyone Classroom Carpet for 12 Kids - 6' x 8'</v>
          </cell>
          <cell r="C2972">
            <v>118</v>
          </cell>
          <cell r="D2972">
            <v>58460</v>
          </cell>
          <cell r="E2972">
            <v>0.16</v>
          </cell>
          <cell r="F2972">
            <v>67814</v>
          </cell>
          <cell r="G2972" t="str">
            <v>LAKESHORE</v>
          </cell>
        </row>
        <row r="2973">
          <cell r="A2973" t="str">
            <v>LA952</v>
          </cell>
          <cell r="B2973" t="str">
            <v>A Place for Everyone Classroom Carpet for 30 Kids - 9' x 12'</v>
          </cell>
          <cell r="C2973">
            <v>118</v>
          </cell>
          <cell r="D2973">
            <v>108484</v>
          </cell>
          <cell r="E2973">
            <v>0.16</v>
          </cell>
          <cell r="F2973">
            <v>125841</v>
          </cell>
          <cell r="G2973" t="str">
            <v>LAKESHORE</v>
          </cell>
        </row>
        <row r="2974">
          <cell r="A2974" t="str">
            <v>TT483</v>
          </cell>
          <cell r="B2974" t="str">
            <v>A Place for Everyone Classroom Carpet for 20 Kids - 8' x 9'</v>
          </cell>
          <cell r="C2974">
            <v>118</v>
          </cell>
          <cell r="D2974">
            <v>88652</v>
          </cell>
          <cell r="E2974">
            <v>0.16</v>
          </cell>
          <cell r="F2974">
            <v>102836</v>
          </cell>
          <cell r="G2974" t="str">
            <v>LAKESHORE</v>
          </cell>
        </row>
        <row r="2975">
          <cell r="A2975" t="str">
            <v>TT904</v>
          </cell>
          <cell r="B2975" t="str">
            <v>A Place for Everyone Circle Time Carpet for 20 Kids - 9' x 12'</v>
          </cell>
          <cell r="C2975">
            <v>118</v>
          </cell>
          <cell r="D2975">
            <v>106116</v>
          </cell>
          <cell r="E2975">
            <v>0.16</v>
          </cell>
          <cell r="F2975">
            <v>123095</v>
          </cell>
          <cell r="G2975" t="str">
            <v>LAKESHORE</v>
          </cell>
        </row>
        <row r="2976">
          <cell r="A2976" t="str">
            <v>FF484</v>
          </cell>
          <cell r="B2976" t="str">
            <v>Learning Letters Activity Carpet - 6' x 9'</v>
          </cell>
          <cell r="C2976">
            <v>119</v>
          </cell>
          <cell r="D2976">
            <v>60236</v>
          </cell>
          <cell r="E2976">
            <v>0.16</v>
          </cell>
          <cell r="F2976">
            <v>69874</v>
          </cell>
          <cell r="G2976" t="str">
            <v>LAKESHORE</v>
          </cell>
        </row>
        <row r="2977">
          <cell r="A2977" t="str">
            <v>FF485</v>
          </cell>
          <cell r="B2977" t="str">
            <v>Learning Letters Activity Carpet - 9' x 12'</v>
          </cell>
          <cell r="C2977">
            <v>119</v>
          </cell>
          <cell r="D2977">
            <v>108484</v>
          </cell>
          <cell r="E2977">
            <v>0.16</v>
          </cell>
          <cell r="F2977">
            <v>125841</v>
          </cell>
          <cell r="G2977" t="str">
            <v>LAKESHORE</v>
          </cell>
        </row>
        <row r="2978">
          <cell r="A2978" t="str">
            <v>LK668</v>
          </cell>
          <cell r="B2978" t="str">
            <v>Colorful Buttons Seating Carpet for 20 Kids - 8' x 9'</v>
          </cell>
          <cell r="C2978">
            <v>119</v>
          </cell>
          <cell r="D2978">
            <v>88652</v>
          </cell>
          <cell r="E2978">
            <v>0.16</v>
          </cell>
          <cell r="F2978">
            <v>102836</v>
          </cell>
          <cell r="G2978" t="str">
            <v>LAKESHORE</v>
          </cell>
        </row>
        <row r="2979">
          <cell r="A2979" t="str">
            <v>LK669</v>
          </cell>
          <cell r="B2979" t="str">
            <v>Colorful Buttons Seating Carpet for 30 Kids - 9' x 12'</v>
          </cell>
          <cell r="C2979">
            <v>119</v>
          </cell>
          <cell r="D2979">
            <v>108484</v>
          </cell>
          <cell r="E2979">
            <v>0.16</v>
          </cell>
          <cell r="F2979">
            <v>125841</v>
          </cell>
          <cell r="G2979" t="str">
            <v>LAKESHORE</v>
          </cell>
        </row>
        <row r="2980">
          <cell r="A2980" t="str">
            <v>DD496</v>
          </cell>
          <cell r="B2980" t="str">
            <v>Numbers &amp; Letters Activity Carpet - 6' x 9'</v>
          </cell>
          <cell r="C2980">
            <v>120</v>
          </cell>
          <cell r="D2980">
            <v>60236</v>
          </cell>
          <cell r="E2980">
            <v>0.16</v>
          </cell>
          <cell r="F2980">
            <v>69874</v>
          </cell>
          <cell r="G2980" t="str">
            <v>LAKESHORE</v>
          </cell>
        </row>
        <row r="2981">
          <cell r="A2981" t="str">
            <v>DD497</v>
          </cell>
          <cell r="B2981" t="str">
            <v>Numbers &amp; Letters Activity Carpet - 9' x 12'</v>
          </cell>
          <cell r="C2981">
            <v>120</v>
          </cell>
          <cell r="D2981">
            <v>108484</v>
          </cell>
          <cell r="E2981">
            <v>0.16</v>
          </cell>
          <cell r="F2981">
            <v>125841</v>
          </cell>
          <cell r="G2981" t="str">
            <v>LAKESHORE</v>
          </cell>
        </row>
        <row r="2982">
          <cell r="A2982" t="str">
            <v>LL801</v>
          </cell>
          <cell r="B2982" t="str">
            <v>Learning Shapes &amp; Colors Activity Carpet - 6' x 9'</v>
          </cell>
          <cell r="C2982">
            <v>120</v>
          </cell>
          <cell r="D2982">
            <v>60236</v>
          </cell>
          <cell r="E2982">
            <v>0.16</v>
          </cell>
          <cell r="F2982">
            <v>69874</v>
          </cell>
          <cell r="G2982" t="str">
            <v>LAKESHORE</v>
          </cell>
        </row>
        <row r="2983">
          <cell r="A2983" t="str">
            <v>LL802</v>
          </cell>
          <cell r="B2983" t="str">
            <v>Learning Shapes &amp; Colors Activity Carpet - 9' x 12'</v>
          </cell>
          <cell r="C2983">
            <v>120</v>
          </cell>
          <cell r="D2983">
            <v>108484</v>
          </cell>
          <cell r="E2983">
            <v>0.16</v>
          </cell>
          <cell r="F2983">
            <v>125841</v>
          </cell>
          <cell r="G2983" t="str">
            <v>LAKESHORE</v>
          </cell>
        </row>
        <row r="2984">
          <cell r="A2984" t="str">
            <v>GG282</v>
          </cell>
          <cell r="B2984" t="str">
            <v>Getting Ready to Read Activity Carpet - 6' x 9'</v>
          </cell>
          <cell r="C2984">
            <v>121</v>
          </cell>
          <cell r="D2984">
            <v>60236</v>
          </cell>
          <cell r="E2984">
            <v>0.16</v>
          </cell>
          <cell r="F2984">
            <v>69874</v>
          </cell>
          <cell r="G2984" t="str">
            <v>LAKESHORE</v>
          </cell>
        </row>
        <row r="2985">
          <cell r="A2985" t="str">
            <v>GG288</v>
          </cell>
          <cell r="B2985" t="str">
            <v>Getting Ready to Read Activity Carpet - 9' x 12'</v>
          </cell>
          <cell r="C2985">
            <v>121</v>
          </cell>
          <cell r="D2985">
            <v>108484</v>
          </cell>
          <cell r="E2985">
            <v>0.16</v>
          </cell>
          <cell r="F2985">
            <v>125841</v>
          </cell>
          <cell r="G2985" t="str">
            <v>LAKESHORE</v>
          </cell>
        </row>
        <row r="2986">
          <cell r="A2986" t="str">
            <v>TT668</v>
          </cell>
          <cell r="B2986" t="str">
            <v>Alphabet Activity Carpet - 6' x 9'</v>
          </cell>
          <cell r="C2986">
            <v>121</v>
          </cell>
          <cell r="D2986">
            <v>60236</v>
          </cell>
          <cell r="E2986">
            <v>0.16</v>
          </cell>
          <cell r="F2986">
            <v>69874</v>
          </cell>
          <cell r="G2986" t="str">
            <v>LAKESHORE</v>
          </cell>
        </row>
        <row r="2987">
          <cell r="A2987" t="str">
            <v>TT669</v>
          </cell>
          <cell r="B2987" t="str">
            <v>Alphabet Activity Carpet - 9' x 12'</v>
          </cell>
          <cell r="C2987">
            <v>121</v>
          </cell>
          <cell r="D2987">
            <v>108484</v>
          </cell>
          <cell r="E2987">
            <v>0.16</v>
          </cell>
          <cell r="F2987">
            <v>125841</v>
          </cell>
          <cell r="G2987" t="str">
            <v>LAKESHORE</v>
          </cell>
        </row>
        <row r="2988">
          <cell r="A2988" t="str">
            <v>GG357</v>
          </cell>
          <cell r="B2988" t="str">
            <v>A Spot for Everyone Classroom Carpet for 20 Kids - 8' x 9' - Blue</v>
          </cell>
          <cell r="C2988">
            <v>122</v>
          </cell>
          <cell r="D2988">
            <v>88652</v>
          </cell>
          <cell r="E2988">
            <v>0.16</v>
          </cell>
          <cell r="F2988">
            <v>102836</v>
          </cell>
          <cell r="G2988" t="str">
            <v>LAKESHORE</v>
          </cell>
        </row>
        <row r="2989">
          <cell r="A2989" t="str">
            <v>GG358</v>
          </cell>
          <cell r="B2989" t="str">
            <v>A Spot for Everyone Classroom Carpet for 30 Kids - 9' x 12' - Blue</v>
          </cell>
          <cell r="C2989">
            <v>122</v>
          </cell>
          <cell r="D2989">
            <v>108484</v>
          </cell>
          <cell r="E2989">
            <v>0.16</v>
          </cell>
          <cell r="F2989">
            <v>125841</v>
          </cell>
          <cell r="G2989" t="str">
            <v>LAKESHORE</v>
          </cell>
        </row>
        <row r="2990">
          <cell r="A2990" t="str">
            <v>GG479</v>
          </cell>
          <cell r="B2990" t="str">
            <v>Calming Colors® A Place for Everyone Carpet for 12 Kids - 6' x 8'</v>
          </cell>
          <cell r="C2990">
            <v>122</v>
          </cell>
          <cell r="D2990">
            <v>58460</v>
          </cell>
          <cell r="E2990">
            <v>0.16</v>
          </cell>
          <cell r="F2990">
            <v>67814</v>
          </cell>
          <cell r="G2990" t="str">
            <v>LAKESHORE</v>
          </cell>
        </row>
        <row r="2991">
          <cell r="A2991" t="str">
            <v>GG907</v>
          </cell>
          <cell r="B2991" t="str">
            <v>A Spot for Everyone Classroom Carpet for 20 Kids - 8' x 9' - Green</v>
          </cell>
          <cell r="C2991">
            <v>122</v>
          </cell>
          <cell r="D2991">
            <v>88652</v>
          </cell>
          <cell r="E2991">
            <v>0.16</v>
          </cell>
          <cell r="F2991">
            <v>102836</v>
          </cell>
          <cell r="G2991" t="str">
            <v>LAKESHORE</v>
          </cell>
        </row>
        <row r="2992">
          <cell r="A2992" t="str">
            <v>GG908</v>
          </cell>
          <cell r="B2992" t="str">
            <v>A Spot for Everyone Classroom Carpet for 30 Kids - 9' x 12' - Green</v>
          </cell>
          <cell r="C2992">
            <v>122</v>
          </cell>
          <cell r="D2992">
            <v>108484</v>
          </cell>
          <cell r="E2992">
            <v>0.16</v>
          </cell>
          <cell r="F2992">
            <v>125841</v>
          </cell>
          <cell r="G2992" t="str">
            <v>LAKESHORE</v>
          </cell>
        </row>
        <row r="2993">
          <cell r="A2993" t="str">
            <v>PP308</v>
          </cell>
          <cell r="B2993" t="str">
            <v>Calming Colors® A Place for Everyone Carpet for 20 Kids - 8' x 9'</v>
          </cell>
          <cell r="C2993">
            <v>122</v>
          </cell>
          <cell r="D2993">
            <v>88652</v>
          </cell>
          <cell r="E2993">
            <v>0.16</v>
          </cell>
          <cell r="F2993">
            <v>102836</v>
          </cell>
          <cell r="G2993" t="str">
            <v>LAKESHORE</v>
          </cell>
        </row>
        <row r="2994">
          <cell r="A2994" t="str">
            <v>PP309</v>
          </cell>
          <cell r="B2994" t="str">
            <v>Calming Colors® A Place for Everyone Carpet for 30 Kids - 9' x 12'</v>
          </cell>
          <cell r="C2994">
            <v>122</v>
          </cell>
          <cell r="D2994">
            <v>108484</v>
          </cell>
          <cell r="E2994">
            <v>0.16</v>
          </cell>
          <cell r="F2994">
            <v>125841</v>
          </cell>
          <cell r="G2994" t="str">
            <v>LAKESHORE</v>
          </cell>
        </row>
        <row r="2995">
          <cell r="A2995" t="str">
            <v>LC101</v>
          </cell>
          <cell r="B2995" t="str">
            <v>Comfy Round Classroom Carpet - 9' Diameter - Forest Green</v>
          </cell>
          <cell r="C2995">
            <v>123</v>
          </cell>
          <cell r="D2995">
            <v>85070</v>
          </cell>
          <cell r="E2995">
            <v>0.16</v>
          </cell>
          <cell r="F2995">
            <v>98681</v>
          </cell>
          <cell r="G2995" t="str">
            <v>LAKESHORE</v>
          </cell>
        </row>
        <row r="2996">
          <cell r="A2996" t="str">
            <v>LC102</v>
          </cell>
          <cell r="B2996" t="str">
            <v>Comfy Round Classroom Carpet - 9' Diameter - Charcoal</v>
          </cell>
          <cell r="C2996">
            <v>123</v>
          </cell>
          <cell r="D2996">
            <v>85070</v>
          </cell>
          <cell r="E2996">
            <v>0.16</v>
          </cell>
          <cell r="F2996">
            <v>98681</v>
          </cell>
          <cell r="G2996" t="str">
            <v>LAKESHORE</v>
          </cell>
        </row>
        <row r="2997">
          <cell r="A2997" t="str">
            <v>LC103</v>
          </cell>
          <cell r="B2997" t="str">
            <v>Comfy Round Classroom Carpet - 9' Diameter - Plum</v>
          </cell>
          <cell r="C2997">
            <v>123</v>
          </cell>
          <cell r="D2997">
            <v>85070</v>
          </cell>
          <cell r="E2997">
            <v>0.16</v>
          </cell>
          <cell r="F2997">
            <v>98681</v>
          </cell>
          <cell r="G2997" t="str">
            <v>LAKESHORE</v>
          </cell>
        </row>
        <row r="2998">
          <cell r="A2998" t="str">
            <v>LC109</v>
          </cell>
          <cell r="B2998" t="str">
            <v>Comfy Round Classroom Carpet - 9' Diameter - Navy Blue</v>
          </cell>
          <cell r="C2998">
            <v>123</v>
          </cell>
          <cell r="D2998">
            <v>85070</v>
          </cell>
          <cell r="E2998">
            <v>0.16</v>
          </cell>
          <cell r="F2998">
            <v>98681</v>
          </cell>
          <cell r="G2998" t="str">
            <v>LAKESHORE</v>
          </cell>
        </row>
        <row r="2999">
          <cell r="A2999" t="str">
            <v>LC110</v>
          </cell>
          <cell r="B2999" t="str">
            <v>Comfy Rectangular Classroom Carpet - 9' x 12' - Forest Green</v>
          </cell>
          <cell r="C2999">
            <v>123</v>
          </cell>
          <cell r="D2999">
            <v>92618</v>
          </cell>
          <cell r="E2999">
            <v>0.16</v>
          </cell>
          <cell r="F2999">
            <v>107437</v>
          </cell>
          <cell r="G2999" t="str">
            <v>LAKESHORE</v>
          </cell>
        </row>
        <row r="3000">
          <cell r="A3000" t="str">
            <v>LC112</v>
          </cell>
          <cell r="B3000" t="str">
            <v>Comfy Rectangular Classroom Carpet - 4' x 6' - Forest Green</v>
          </cell>
          <cell r="C3000">
            <v>123</v>
          </cell>
          <cell r="D3000">
            <v>25752</v>
          </cell>
          <cell r="E3000">
            <v>0.16</v>
          </cell>
          <cell r="F3000">
            <v>29872</v>
          </cell>
          <cell r="G3000" t="str">
            <v>LAKESHORE</v>
          </cell>
        </row>
        <row r="3001">
          <cell r="A3001" t="str">
            <v>LC115</v>
          </cell>
          <cell r="B3001" t="str">
            <v>Comfy Round Classroom Carpet - 6' Diameter - Forest Green</v>
          </cell>
          <cell r="C3001">
            <v>123</v>
          </cell>
          <cell r="D3001">
            <v>36852</v>
          </cell>
          <cell r="E3001">
            <v>0.16</v>
          </cell>
          <cell r="F3001">
            <v>42748</v>
          </cell>
          <cell r="G3001" t="str">
            <v>LAKESHORE</v>
          </cell>
        </row>
        <row r="3002">
          <cell r="A3002" t="str">
            <v>LC116</v>
          </cell>
          <cell r="B3002" t="str">
            <v>Comfy Round Classroom Carpet - 6' Diameter - Charcoal</v>
          </cell>
          <cell r="C3002">
            <v>123</v>
          </cell>
          <cell r="D3002">
            <v>36852</v>
          </cell>
          <cell r="E3002">
            <v>0.16</v>
          </cell>
          <cell r="F3002">
            <v>42748</v>
          </cell>
          <cell r="G3002" t="str">
            <v>LAKESHORE</v>
          </cell>
        </row>
        <row r="3003">
          <cell r="A3003" t="str">
            <v>LC117</v>
          </cell>
          <cell r="B3003" t="str">
            <v>Comfy Round Classroom Carpet - 6' Diameter - Plum</v>
          </cell>
          <cell r="C3003">
            <v>123</v>
          </cell>
          <cell r="D3003">
            <v>36852</v>
          </cell>
          <cell r="E3003">
            <v>0.16</v>
          </cell>
          <cell r="F3003">
            <v>42748</v>
          </cell>
          <cell r="G3003" t="str">
            <v>LAKESHORE</v>
          </cell>
        </row>
        <row r="3004">
          <cell r="A3004" t="str">
            <v>LC118</v>
          </cell>
          <cell r="B3004" t="str">
            <v>Comfy Round Classroom Carpet - 6' Diameter - Navy Blue</v>
          </cell>
          <cell r="C3004">
            <v>123</v>
          </cell>
          <cell r="D3004">
            <v>36852</v>
          </cell>
          <cell r="E3004">
            <v>0.16</v>
          </cell>
          <cell r="F3004">
            <v>42748</v>
          </cell>
          <cell r="G3004" t="str">
            <v>LAKESHORE</v>
          </cell>
        </row>
        <row r="3005">
          <cell r="A3005" t="str">
            <v>LC121</v>
          </cell>
          <cell r="B3005" t="str">
            <v>Comfy Rectangular Classroom Carpet - 6' x 9' - Forest Green</v>
          </cell>
          <cell r="C3005">
            <v>123</v>
          </cell>
          <cell r="D3005">
            <v>49817</v>
          </cell>
          <cell r="E3005">
            <v>0.16</v>
          </cell>
          <cell r="F3005">
            <v>57788</v>
          </cell>
          <cell r="G3005" t="str">
            <v>LAKESHORE</v>
          </cell>
        </row>
        <row r="3006">
          <cell r="A3006" t="str">
            <v>LC140</v>
          </cell>
          <cell r="B3006" t="str">
            <v>Comfy Rectangular Classroom Carpet - 9' x 12' - Charcoal</v>
          </cell>
          <cell r="C3006">
            <v>123</v>
          </cell>
          <cell r="D3006">
            <v>92618</v>
          </cell>
          <cell r="E3006">
            <v>0.16</v>
          </cell>
          <cell r="F3006">
            <v>107437</v>
          </cell>
          <cell r="G3006" t="str">
            <v>LAKESHORE</v>
          </cell>
        </row>
        <row r="3007">
          <cell r="A3007" t="str">
            <v>LC141</v>
          </cell>
          <cell r="B3007" t="str">
            <v>Comfy Rectangular Classroom Carpet - 6' x 9' - Charcoal</v>
          </cell>
          <cell r="C3007">
            <v>123</v>
          </cell>
          <cell r="D3007">
            <v>49817</v>
          </cell>
          <cell r="E3007">
            <v>0.16</v>
          </cell>
          <cell r="F3007">
            <v>57788</v>
          </cell>
          <cell r="G3007" t="str">
            <v>LAKESHORE</v>
          </cell>
        </row>
        <row r="3008">
          <cell r="A3008" t="str">
            <v>LC142</v>
          </cell>
          <cell r="B3008" t="str">
            <v>Comfy Rectangular Classroom Carpet - 4' x 6' - Charcoal</v>
          </cell>
          <cell r="C3008">
            <v>123</v>
          </cell>
          <cell r="D3008">
            <v>25752</v>
          </cell>
          <cell r="E3008">
            <v>0.16</v>
          </cell>
          <cell r="F3008">
            <v>29872</v>
          </cell>
          <cell r="G3008" t="str">
            <v>LAKESHORE</v>
          </cell>
        </row>
        <row r="3009">
          <cell r="A3009" t="str">
            <v>LC150</v>
          </cell>
          <cell r="B3009" t="str">
            <v>Comfy Rectangular Classroom Carpet - 9' x 12' - Plum</v>
          </cell>
          <cell r="C3009">
            <v>123</v>
          </cell>
          <cell r="D3009">
            <v>92618</v>
          </cell>
          <cell r="E3009">
            <v>0.16</v>
          </cell>
          <cell r="F3009">
            <v>107437</v>
          </cell>
          <cell r="G3009" t="str">
            <v>LAKESHORE</v>
          </cell>
        </row>
        <row r="3010">
          <cell r="A3010" t="str">
            <v>LC151</v>
          </cell>
          <cell r="B3010" t="str">
            <v>Comfy Rectangular Classroom Carpet - 6' x 9' - Plum</v>
          </cell>
          <cell r="C3010">
            <v>123</v>
          </cell>
          <cell r="D3010">
            <v>49817</v>
          </cell>
          <cell r="E3010">
            <v>0.16</v>
          </cell>
          <cell r="F3010">
            <v>57788</v>
          </cell>
          <cell r="G3010" t="str">
            <v>LAKESHORE</v>
          </cell>
        </row>
        <row r="3011">
          <cell r="A3011" t="str">
            <v>LC152</v>
          </cell>
          <cell r="B3011" t="str">
            <v>Comfy Rectangular Classroom Carpet - 4' x 6' - Plum</v>
          </cell>
          <cell r="C3011">
            <v>123</v>
          </cell>
          <cell r="D3011">
            <v>25752</v>
          </cell>
          <cell r="E3011">
            <v>0.16</v>
          </cell>
          <cell r="F3011">
            <v>29872</v>
          </cell>
          <cell r="G3011" t="str">
            <v>LAKESHORE</v>
          </cell>
        </row>
        <row r="3012">
          <cell r="A3012" t="str">
            <v>LC160</v>
          </cell>
          <cell r="B3012" t="str">
            <v>Comfy Rectangular Classroom Carpet - 9' x 12' - Navy Blue</v>
          </cell>
          <cell r="C3012">
            <v>123</v>
          </cell>
          <cell r="D3012">
            <v>92618</v>
          </cell>
          <cell r="E3012">
            <v>0.16</v>
          </cell>
          <cell r="F3012">
            <v>107437</v>
          </cell>
          <cell r="G3012" t="str">
            <v>LAKESHORE</v>
          </cell>
        </row>
        <row r="3013">
          <cell r="A3013" t="str">
            <v>LC161</v>
          </cell>
          <cell r="B3013" t="str">
            <v>Comfy Rectangular Classroom Carpet - 6' x 9' - Navy Blue</v>
          </cell>
          <cell r="C3013">
            <v>123</v>
          </cell>
          <cell r="D3013">
            <v>49817</v>
          </cell>
          <cell r="E3013">
            <v>0.16</v>
          </cell>
          <cell r="F3013">
            <v>57788</v>
          </cell>
          <cell r="G3013" t="str">
            <v>LAKESHORE</v>
          </cell>
        </row>
        <row r="3014">
          <cell r="A3014" t="str">
            <v>LC162</v>
          </cell>
          <cell r="B3014" t="str">
            <v>Comfy Rectangular Classroom Carpet - 4' x 6' - Navy Blue</v>
          </cell>
          <cell r="C3014">
            <v>123</v>
          </cell>
          <cell r="D3014">
            <v>25752</v>
          </cell>
          <cell r="E3014">
            <v>0.16</v>
          </cell>
          <cell r="F3014">
            <v>29872</v>
          </cell>
          <cell r="G3014" t="str">
            <v>LAKESHORE</v>
          </cell>
        </row>
        <row r="3015">
          <cell r="A3015" t="str">
            <v>LC820</v>
          </cell>
          <cell r="B3015" t="str">
            <v>Natural Accents Ocean Classroom Carpet - 4' x 6'</v>
          </cell>
          <cell r="C3015">
            <v>123</v>
          </cell>
          <cell r="D3015">
            <v>33226</v>
          </cell>
          <cell r="E3015">
            <v>0.16</v>
          </cell>
          <cell r="F3015">
            <v>38542</v>
          </cell>
          <cell r="G3015" t="str">
            <v>LAKESHORE</v>
          </cell>
        </row>
        <row r="3016">
          <cell r="A3016" t="str">
            <v>LC821</v>
          </cell>
          <cell r="B3016" t="str">
            <v>Natural Accents Ocean Classroom Carpet - 6' x 9'</v>
          </cell>
          <cell r="C3016">
            <v>123</v>
          </cell>
          <cell r="D3016">
            <v>60236</v>
          </cell>
          <cell r="E3016">
            <v>0.16</v>
          </cell>
          <cell r="F3016">
            <v>69874</v>
          </cell>
          <cell r="G3016" t="str">
            <v>LAKESHORE</v>
          </cell>
        </row>
        <row r="3017">
          <cell r="A3017" t="str">
            <v>LC822</v>
          </cell>
          <cell r="B3017" t="str">
            <v>Natural Accents Ocean Classroom Carpet - 9' x 12'</v>
          </cell>
          <cell r="C3017">
            <v>123</v>
          </cell>
          <cell r="D3017">
            <v>108484</v>
          </cell>
          <cell r="E3017">
            <v>0.16</v>
          </cell>
          <cell r="F3017">
            <v>125841</v>
          </cell>
          <cell r="G3017" t="str">
            <v>LAKESHORE</v>
          </cell>
        </row>
        <row r="3018">
          <cell r="A3018" t="str">
            <v>LC830</v>
          </cell>
          <cell r="B3018" t="str">
            <v>Natural Accents Cobblestone Classroom Carpet - 4' x 6'</v>
          </cell>
          <cell r="C3018">
            <v>123</v>
          </cell>
          <cell r="D3018">
            <v>33226</v>
          </cell>
          <cell r="E3018">
            <v>0.16</v>
          </cell>
          <cell r="F3018">
            <v>38542</v>
          </cell>
          <cell r="G3018" t="str">
            <v>LAKESHORE</v>
          </cell>
        </row>
        <row r="3019">
          <cell r="A3019" t="str">
            <v>LC831</v>
          </cell>
          <cell r="B3019" t="str">
            <v>Natural Accents Cobblestone Classroom Carpet - 6' x 9'</v>
          </cell>
          <cell r="C3019">
            <v>123</v>
          </cell>
          <cell r="D3019">
            <v>60236</v>
          </cell>
          <cell r="E3019">
            <v>0.16</v>
          </cell>
          <cell r="F3019">
            <v>69874</v>
          </cell>
          <cell r="G3019" t="str">
            <v>LAKESHORE</v>
          </cell>
        </row>
        <row r="3020">
          <cell r="A3020" t="str">
            <v>LC832</v>
          </cell>
          <cell r="B3020" t="str">
            <v>Natural Accents Cobblestone Classroom Carpet - 9' x 12'</v>
          </cell>
          <cell r="C3020">
            <v>123</v>
          </cell>
          <cell r="D3020">
            <v>108484</v>
          </cell>
          <cell r="E3020">
            <v>0.16</v>
          </cell>
          <cell r="F3020">
            <v>125841</v>
          </cell>
          <cell r="G3020" t="str">
            <v>LAKESHORE</v>
          </cell>
        </row>
        <row r="3021">
          <cell r="A3021" t="str">
            <v>LC840</v>
          </cell>
          <cell r="B3021" t="str">
            <v>Natural Accents Leaves Classroom Carpet - 4' x 6'</v>
          </cell>
          <cell r="C3021">
            <v>123</v>
          </cell>
          <cell r="D3021">
            <v>33226</v>
          </cell>
          <cell r="E3021">
            <v>0.16</v>
          </cell>
          <cell r="F3021">
            <v>38542</v>
          </cell>
          <cell r="G3021" t="str">
            <v>LAKESHORE</v>
          </cell>
        </row>
        <row r="3022">
          <cell r="A3022" t="str">
            <v>LC841</v>
          </cell>
          <cell r="B3022" t="str">
            <v>Natural Accents Leaves Classroom Carpet - 6' x 9'</v>
          </cell>
          <cell r="C3022">
            <v>123</v>
          </cell>
          <cell r="D3022">
            <v>60236</v>
          </cell>
          <cell r="E3022">
            <v>0.16</v>
          </cell>
          <cell r="F3022">
            <v>69874</v>
          </cell>
          <cell r="G3022" t="str">
            <v>LAKESHORE</v>
          </cell>
        </row>
        <row r="3023">
          <cell r="A3023" t="str">
            <v>LC842</v>
          </cell>
          <cell r="B3023" t="str">
            <v>Natural Accents Leaves Classroom Carpet - 9' x 12'</v>
          </cell>
          <cell r="C3023">
            <v>123</v>
          </cell>
          <cell r="D3023">
            <v>108484</v>
          </cell>
          <cell r="E3023">
            <v>0.16</v>
          </cell>
          <cell r="F3023">
            <v>125841</v>
          </cell>
          <cell r="G3023" t="str">
            <v>LAKESHORE</v>
          </cell>
        </row>
        <row r="3024">
          <cell r="A3024" t="str">
            <v>FF450BU</v>
          </cell>
          <cell r="B3024" t="str">
            <v>Creative Spaces Comfy Couch for Three - Blue</v>
          </cell>
          <cell r="C3024">
            <v>124</v>
          </cell>
          <cell r="D3024">
            <v>76306</v>
          </cell>
          <cell r="E3024">
            <v>0.16</v>
          </cell>
          <cell r="F3024">
            <v>88515</v>
          </cell>
          <cell r="G3024" t="str">
            <v>LAKESHORE</v>
          </cell>
        </row>
        <row r="3025">
          <cell r="A3025" t="str">
            <v>FF450RD</v>
          </cell>
          <cell r="B3025" t="str">
            <v>Creative Spaces Comfy Couch for Three - Red</v>
          </cell>
          <cell r="C3025">
            <v>124</v>
          </cell>
          <cell r="D3025">
            <v>76306</v>
          </cell>
          <cell r="E3025">
            <v>0.16</v>
          </cell>
          <cell r="F3025">
            <v>88515</v>
          </cell>
          <cell r="G3025" t="str">
            <v>LAKESHORE</v>
          </cell>
        </row>
        <row r="3026">
          <cell r="A3026" t="str">
            <v>FF606BU</v>
          </cell>
          <cell r="B3026" t="str">
            <v>Creative Spaces Comfy Chair - Blue</v>
          </cell>
          <cell r="C3026">
            <v>124</v>
          </cell>
          <cell r="D3026">
            <v>38418</v>
          </cell>
          <cell r="E3026">
            <v>0.16</v>
          </cell>
          <cell r="F3026">
            <v>44565</v>
          </cell>
          <cell r="G3026" t="str">
            <v>LAKESHORE</v>
          </cell>
        </row>
        <row r="3027">
          <cell r="A3027" t="str">
            <v>FF606RD</v>
          </cell>
          <cell r="B3027" t="str">
            <v>Creative Spaces Comfy Chair - Red</v>
          </cell>
          <cell r="C3027">
            <v>124</v>
          </cell>
          <cell r="D3027">
            <v>38418</v>
          </cell>
          <cell r="E3027">
            <v>0.16</v>
          </cell>
          <cell r="F3027">
            <v>44565</v>
          </cell>
          <cell r="G3027" t="str">
            <v>LAKESHORE</v>
          </cell>
        </row>
        <row r="3028">
          <cell r="A3028" t="str">
            <v>FF607BU</v>
          </cell>
          <cell r="B3028" t="str">
            <v>Creative Spaces Comfy Couch for Two - Blue</v>
          </cell>
          <cell r="C3028">
            <v>124</v>
          </cell>
          <cell r="D3028">
            <v>60322</v>
          </cell>
          <cell r="E3028">
            <v>0.16</v>
          </cell>
          <cell r="F3028">
            <v>69974</v>
          </cell>
          <cell r="G3028" t="str">
            <v>LAKESHORE</v>
          </cell>
        </row>
        <row r="3029">
          <cell r="A3029" t="str">
            <v>FF607RD</v>
          </cell>
          <cell r="B3029" t="str">
            <v>Creative Spaces Comfy Couch for Two - Red</v>
          </cell>
          <cell r="C3029">
            <v>124</v>
          </cell>
          <cell r="D3029">
            <v>60322</v>
          </cell>
          <cell r="E3029">
            <v>0.16</v>
          </cell>
          <cell r="F3029">
            <v>69974</v>
          </cell>
          <cell r="G3029" t="str">
            <v>LAKESHORE</v>
          </cell>
        </row>
        <row r="3030">
          <cell r="A3030" t="str">
            <v>FF978BU</v>
          </cell>
          <cell r="B3030" t="str">
            <v>Creative Spaces Comfy Ottoman - Blue</v>
          </cell>
          <cell r="C3030">
            <v>124</v>
          </cell>
          <cell r="D3030">
            <v>29538</v>
          </cell>
          <cell r="E3030">
            <v>0.16</v>
          </cell>
          <cell r="F3030">
            <v>34264</v>
          </cell>
          <cell r="G3030" t="str">
            <v>LAKESHORE</v>
          </cell>
        </row>
        <row r="3031">
          <cell r="A3031" t="str">
            <v>FF978RD</v>
          </cell>
          <cell r="B3031" t="str">
            <v>Creative Spaces Comfy Ottoman - Red</v>
          </cell>
          <cell r="C3031">
            <v>124</v>
          </cell>
          <cell r="D3031">
            <v>29538</v>
          </cell>
          <cell r="E3031">
            <v>0.16</v>
          </cell>
          <cell r="F3031">
            <v>34264</v>
          </cell>
          <cell r="G3031" t="str">
            <v>LAKESHORE</v>
          </cell>
        </row>
        <row r="3032">
          <cell r="A3032" t="str">
            <v>FF979BU</v>
          </cell>
          <cell r="B3032" t="str">
            <v>Creative Spaces Comfy Curved Couch - Blue</v>
          </cell>
          <cell r="C3032">
            <v>124</v>
          </cell>
          <cell r="D3032">
            <v>87554</v>
          </cell>
          <cell r="E3032">
            <v>0.16</v>
          </cell>
          <cell r="F3032">
            <v>101563</v>
          </cell>
          <cell r="G3032" t="str">
            <v>LAKESHORE</v>
          </cell>
        </row>
        <row r="3033">
          <cell r="A3033" t="str">
            <v>FF979RD</v>
          </cell>
          <cell r="B3033" t="str">
            <v>Creative Spaces Comfy Curved Couch - Red</v>
          </cell>
          <cell r="C3033">
            <v>124</v>
          </cell>
          <cell r="D3033">
            <v>87554</v>
          </cell>
          <cell r="E3033">
            <v>0.16</v>
          </cell>
          <cell r="F3033">
            <v>101563</v>
          </cell>
          <cell r="G3033" t="str">
            <v>LAKESHORE</v>
          </cell>
        </row>
        <row r="3034">
          <cell r="A3034" t="str">
            <v>LC255</v>
          </cell>
          <cell r="B3034" t="str">
            <v>Indoor/Outdoor Floor Seats - Set of 4</v>
          </cell>
          <cell r="C3034">
            <v>124</v>
          </cell>
          <cell r="D3034">
            <v>20483</v>
          </cell>
          <cell r="E3034">
            <v>0.16</v>
          </cell>
          <cell r="F3034">
            <v>23760</v>
          </cell>
          <cell r="G3034" t="str">
            <v>LAKESHORE</v>
          </cell>
        </row>
        <row r="3035">
          <cell r="A3035" t="str">
            <v>LC501</v>
          </cell>
          <cell r="B3035" t="str">
            <v>Indoor/Outdoor Table &amp; Tree Seats</v>
          </cell>
          <cell r="C3035">
            <v>124</v>
          </cell>
          <cell r="D3035">
            <v>80660</v>
          </cell>
          <cell r="E3035">
            <v>0.16</v>
          </cell>
          <cell r="F3035">
            <v>93566</v>
          </cell>
          <cell r="G3035" t="str">
            <v>LAKESHORE</v>
          </cell>
        </row>
        <row r="3036">
          <cell r="A3036" t="str">
            <v>FF185</v>
          </cell>
          <cell r="B3036" t="str">
            <v>Cozy Corner Canopy</v>
          </cell>
          <cell r="C3036">
            <v>125</v>
          </cell>
          <cell r="D3036">
            <v>14972</v>
          </cell>
          <cell r="E3036">
            <v>0.16</v>
          </cell>
          <cell r="F3036">
            <v>17368</v>
          </cell>
          <cell r="G3036" t="str">
            <v>LAKESHORE</v>
          </cell>
        </row>
        <row r="3037">
          <cell r="A3037" t="str">
            <v>FF430</v>
          </cell>
          <cell r="B3037" t="str">
            <v>Comfy Wedge Seats - Set of 6</v>
          </cell>
          <cell r="C3037">
            <v>125</v>
          </cell>
          <cell r="D3037">
            <v>105850</v>
          </cell>
          <cell r="E3037">
            <v>0.16</v>
          </cell>
          <cell r="F3037">
            <v>122786</v>
          </cell>
          <cell r="G3037" t="str">
            <v>LAKESHORE</v>
          </cell>
        </row>
        <row r="3038">
          <cell r="A3038" t="str">
            <v>LC147</v>
          </cell>
          <cell r="B3038" t="str">
            <v>Lounge &amp; Learn Hideaway</v>
          </cell>
          <cell r="C3038">
            <v>125</v>
          </cell>
          <cell r="D3038">
            <v>108884</v>
          </cell>
          <cell r="E3038">
            <v>0.16</v>
          </cell>
          <cell r="F3038">
            <v>126305</v>
          </cell>
          <cell r="G3038" t="str">
            <v>LAKESHORE</v>
          </cell>
        </row>
        <row r="3039">
          <cell r="A3039" t="str">
            <v>LC805</v>
          </cell>
          <cell r="B3039" t="str">
            <v>Quiet Time Privacy Cube</v>
          </cell>
          <cell r="C3039">
            <v>125</v>
          </cell>
          <cell r="D3039">
            <v>66067</v>
          </cell>
          <cell r="E3039">
            <v>0.16</v>
          </cell>
          <cell r="F3039">
            <v>76638</v>
          </cell>
          <cell r="G3039" t="str">
            <v>LAKESHORE</v>
          </cell>
        </row>
        <row r="3040">
          <cell r="A3040" t="str">
            <v>LC806</v>
          </cell>
          <cell r="B3040" t="str">
            <v>Cushion for Quiet Time Privacy Cube</v>
          </cell>
          <cell r="C3040">
            <v>125</v>
          </cell>
          <cell r="D3040">
            <v>9916</v>
          </cell>
          <cell r="E3040">
            <v>0.16</v>
          </cell>
          <cell r="F3040">
            <v>11503</v>
          </cell>
          <cell r="G3040" t="str">
            <v>LAKESHORE</v>
          </cell>
        </row>
        <row r="3041">
          <cell r="A3041" t="str">
            <v>RR790</v>
          </cell>
          <cell r="B3041" t="str">
            <v>Soft &amp; Safe Tree Seats - Set of 3</v>
          </cell>
          <cell r="C3041">
            <v>125</v>
          </cell>
          <cell r="D3041">
            <v>44202</v>
          </cell>
          <cell r="E3041">
            <v>0.16</v>
          </cell>
          <cell r="F3041">
            <v>51274</v>
          </cell>
          <cell r="G3041" t="str">
            <v>LAKESHORE</v>
          </cell>
        </row>
        <row r="3042">
          <cell r="A3042" t="str">
            <v>DD380X</v>
          </cell>
          <cell r="B3042" t="str">
            <v>Calming Colors® Soft Seats - Set of 5 Colors</v>
          </cell>
          <cell r="C3042">
            <v>126</v>
          </cell>
          <cell r="D3042">
            <v>12358</v>
          </cell>
          <cell r="E3042">
            <v>0.16</v>
          </cell>
          <cell r="F3042">
            <v>14335</v>
          </cell>
          <cell r="G3042" t="str">
            <v>LAKESHORE</v>
          </cell>
        </row>
        <row r="3043">
          <cell r="A3043" t="str">
            <v>DD381AT</v>
          </cell>
          <cell r="B3043" t="str">
            <v>Calming Colors® Soft Seat - Almond Tan</v>
          </cell>
          <cell r="C3043">
            <v>126</v>
          </cell>
          <cell r="D3043">
            <v>2501</v>
          </cell>
          <cell r="E3043">
            <v>0.16</v>
          </cell>
          <cell r="F3043">
            <v>2901</v>
          </cell>
          <cell r="G3043" t="str">
            <v>LAKESHORE</v>
          </cell>
        </row>
        <row r="3044">
          <cell r="A3044" t="str">
            <v>DD381MN</v>
          </cell>
          <cell r="B3044" t="str">
            <v>Calming Colors® Soft Seat - Mint Green</v>
          </cell>
          <cell r="C3044">
            <v>126</v>
          </cell>
          <cell r="D3044">
            <v>2501</v>
          </cell>
          <cell r="E3044">
            <v>0.16</v>
          </cell>
          <cell r="F3044">
            <v>2901</v>
          </cell>
          <cell r="G3044" t="str">
            <v>LAKESHORE</v>
          </cell>
        </row>
        <row r="3045">
          <cell r="A3045" t="str">
            <v>DD381SB</v>
          </cell>
          <cell r="B3045" t="str">
            <v>Calming Colors® Soft Seat - Sky Blue</v>
          </cell>
          <cell r="C3045">
            <v>126</v>
          </cell>
          <cell r="D3045">
            <v>2501</v>
          </cell>
          <cell r="E3045">
            <v>0.16</v>
          </cell>
          <cell r="F3045">
            <v>2901</v>
          </cell>
          <cell r="G3045" t="str">
            <v>LAKESHORE</v>
          </cell>
        </row>
        <row r="3046">
          <cell r="A3046" t="str">
            <v>DD381SE</v>
          </cell>
          <cell r="B3046" t="str">
            <v>Calming Colors® Soft Seat - Sea Blue</v>
          </cell>
          <cell r="C3046">
            <v>126</v>
          </cell>
          <cell r="D3046">
            <v>2501</v>
          </cell>
          <cell r="E3046">
            <v>0.16</v>
          </cell>
          <cell r="F3046">
            <v>2901</v>
          </cell>
          <cell r="G3046" t="str">
            <v>LAKESHORE</v>
          </cell>
        </row>
        <row r="3047">
          <cell r="A3047" t="str">
            <v>DD381SG</v>
          </cell>
          <cell r="B3047" t="str">
            <v>Calming Colors® Soft Seat - Sage Green</v>
          </cell>
          <cell r="C3047">
            <v>126</v>
          </cell>
          <cell r="D3047">
            <v>2501</v>
          </cell>
          <cell r="E3047">
            <v>0.16</v>
          </cell>
          <cell r="F3047">
            <v>2901</v>
          </cell>
          <cell r="G3047" t="str">
            <v>LAKESHORE</v>
          </cell>
        </row>
        <row r="3048">
          <cell r="A3048" t="str">
            <v>DD420SB</v>
          </cell>
          <cell r="B3048" t="str">
            <v>Calming Colors® Premium Beanbag Seat - Sky Blue</v>
          </cell>
          <cell r="C3048">
            <v>126</v>
          </cell>
          <cell r="D3048">
            <v>14001</v>
          </cell>
          <cell r="E3048">
            <v>0.16</v>
          </cell>
          <cell r="F3048">
            <v>16241</v>
          </cell>
          <cell r="G3048" t="str">
            <v>LAKESHORE</v>
          </cell>
        </row>
        <row r="3049">
          <cell r="A3049" t="str">
            <v>DD420SG</v>
          </cell>
          <cell r="B3049" t="str">
            <v>Calming Colors® Premium Beanbag Seat - Sage Green</v>
          </cell>
          <cell r="C3049">
            <v>126</v>
          </cell>
          <cell r="D3049">
            <v>14001</v>
          </cell>
          <cell r="E3049">
            <v>0.16</v>
          </cell>
          <cell r="F3049">
            <v>16241</v>
          </cell>
          <cell r="G3049" t="str">
            <v>LAKESHORE</v>
          </cell>
        </row>
        <row r="3050">
          <cell r="A3050" t="str">
            <v>DD430SB</v>
          </cell>
          <cell r="B3050" t="str">
            <v>Calming Colors® Premium Teardrop Beanbag Seat - Sky Blue</v>
          </cell>
          <cell r="C3050">
            <v>126</v>
          </cell>
          <cell r="D3050">
            <v>20454</v>
          </cell>
          <cell r="E3050">
            <v>0.16</v>
          </cell>
          <cell r="F3050">
            <v>23727</v>
          </cell>
          <cell r="G3050" t="str">
            <v>LAKESHORE</v>
          </cell>
        </row>
        <row r="3051">
          <cell r="A3051" t="str">
            <v>DD430SG</v>
          </cell>
          <cell r="B3051" t="str">
            <v>Calming Colors®  Premium Teardrop Beanbag Seat - Sage Green</v>
          </cell>
          <cell r="C3051">
            <v>126</v>
          </cell>
          <cell r="D3051">
            <v>20454</v>
          </cell>
          <cell r="E3051">
            <v>0.16</v>
          </cell>
          <cell r="F3051">
            <v>23727</v>
          </cell>
          <cell r="G3051" t="str">
            <v>LAKESHORE</v>
          </cell>
        </row>
        <row r="3052">
          <cell r="A3052" t="str">
            <v>FF617</v>
          </cell>
          <cell r="B3052" t="str">
            <v>Just Like Home Comfy Chair</v>
          </cell>
          <cell r="C3052">
            <v>126</v>
          </cell>
          <cell r="D3052">
            <v>37148</v>
          </cell>
          <cell r="E3052">
            <v>0.16</v>
          </cell>
          <cell r="F3052">
            <v>43092</v>
          </cell>
          <cell r="G3052" t="str">
            <v>LAKESHORE</v>
          </cell>
        </row>
        <row r="3053">
          <cell r="A3053" t="str">
            <v>FF618</v>
          </cell>
          <cell r="B3053" t="str">
            <v>Just Like Home Comfy Couch</v>
          </cell>
          <cell r="C3053">
            <v>126</v>
          </cell>
          <cell r="D3053">
            <v>47508</v>
          </cell>
          <cell r="E3053">
            <v>0.16</v>
          </cell>
          <cell r="F3053">
            <v>55109</v>
          </cell>
          <cell r="G3053" t="str">
            <v>LAKESHORE</v>
          </cell>
        </row>
        <row r="3054">
          <cell r="A3054" t="str">
            <v>FF624</v>
          </cell>
          <cell r="B3054" t="str">
            <v>Comfy Corner Listening Center</v>
          </cell>
          <cell r="C3054">
            <v>126</v>
          </cell>
          <cell r="D3054">
            <v>79772</v>
          </cell>
          <cell r="E3054">
            <v>0.16</v>
          </cell>
          <cell r="F3054">
            <v>92536</v>
          </cell>
          <cell r="G3054" t="str">
            <v>LAKESHORE</v>
          </cell>
        </row>
        <row r="3055">
          <cell r="A3055" t="str">
            <v>FF658</v>
          </cell>
          <cell r="B3055" t="str">
            <v>Just Like Home Comfy Ottoman</v>
          </cell>
          <cell r="C3055">
            <v>126</v>
          </cell>
          <cell r="D3055">
            <v>14090</v>
          </cell>
          <cell r="E3055">
            <v>0.16</v>
          </cell>
          <cell r="F3055">
            <v>16344</v>
          </cell>
          <cell r="G3055" t="str">
            <v>LAKESHORE</v>
          </cell>
        </row>
        <row r="3056">
          <cell r="A3056" t="str">
            <v>LC547</v>
          </cell>
          <cell r="B3056" t="str">
            <v>Calming Colors® 3-In-1 Chair Set</v>
          </cell>
          <cell r="C3056">
            <v>126</v>
          </cell>
          <cell r="D3056">
            <v>49698</v>
          </cell>
          <cell r="E3056">
            <v>0.16</v>
          </cell>
          <cell r="F3056">
            <v>57650</v>
          </cell>
          <cell r="G3056" t="str">
            <v>LAKESHORE</v>
          </cell>
        </row>
        <row r="3057">
          <cell r="A3057" t="str">
            <v>BR302BU</v>
          </cell>
          <cell r="B3057" t="str">
            <v>Comfy Floor Seat - Blue</v>
          </cell>
          <cell r="C3057">
            <v>127</v>
          </cell>
          <cell r="D3057">
            <v>12284</v>
          </cell>
          <cell r="E3057">
            <v>0.16</v>
          </cell>
          <cell r="F3057">
            <v>14249</v>
          </cell>
          <cell r="G3057" t="str">
            <v>LAKESHORE</v>
          </cell>
        </row>
        <row r="3058">
          <cell r="A3058" t="str">
            <v>BR302RD</v>
          </cell>
          <cell r="B3058" t="str">
            <v>Comfy Floor Seat - Red</v>
          </cell>
          <cell r="C3058">
            <v>127</v>
          </cell>
          <cell r="D3058">
            <v>12284</v>
          </cell>
          <cell r="E3058">
            <v>0.16</v>
          </cell>
          <cell r="F3058">
            <v>14249</v>
          </cell>
          <cell r="G3058" t="str">
            <v>LAKESHORE</v>
          </cell>
        </row>
        <row r="3059">
          <cell r="A3059" t="str">
            <v>BR302RD</v>
          </cell>
          <cell r="B3059" t="str">
            <v>Comfy Floor Seat - Red</v>
          </cell>
          <cell r="C3059">
            <v>127</v>
          </cell>
          <cell r="D3059">
            <v>12284</v>
          </cell>
          <cell r="E3059">
            <v>0.16</v>
          </cell>
          <cell r="F3059">
            <v>14249</v>
          </cell>
          <cell r="G3059" t="str">
            <v>LAKESHORE</v>
          </cell>
        </row>
        <row r="3060">
          <cell r="A3060" t="str">
            <v>DD370X</v>
          </cell>
          <cell r="B3060" t="str">
            <v>Soft Seats - Set of 6 Colors</v>
          </cell>
          <cell r="C3060">
            <v>127</v>
          </cell>
          <cell r="D3060">
            <v>14356</v>
          </cell>
          <cell r="E3060">
            <v>0.16</v>
          </cell>
          <cell r="F3060">
            <v>16653</v>
          </cell>
          <cell r="G3060" t="str">
            <v>LAKESHORE</v>
          </cell>
        </row>
        <row r="3061">
          <cell r="A3061" t="str">
            <v>DD371BU</v>
          </cell>
          <cell r="B3061" t="str">
            <v>Soft Seat - Blue</v>
          </cell>
          <cell r="C3061">
            <v>127</v>
          </cell>
          <cell r="D3061">
            <v>2501</v>
          </cell>
          <cell r="E3061">
            <v>0.16</v>
          </cell>
          <cell r="F3061">
            <v>2901</v>
          </cell>
          <cell r="G3061" t="str">
            <v>LAKESHORE</v>
          </cell>
        </row>
        <row r="3062">
          <cell r="A3062" t="str">
            <v>DD371GR</v>
          </cell>
          <cell r="B3062" t="str">
            <v>Soft Seat - Green</v>
          </cell>
          <cell r="C3062">
            <v>127</v>
          </cell>
          <cell r="D3062">
            <v>2501</v>
          </cell>
          <cell r="E3062">
            <v>0.16</v>
          </cell>
          <cell r="F3062">
            <v>2901</v>
          </cell>
          <cell r="G3062" t="str">
            <v>LAKESHORE</v>
          </cell>
        </row>
        <row r="3063">
          <cell r="A3063" t="str">
            <v>DD371GR</v>
          </cell>
          <cell r="B3063" t="str">
            <v>Soft Seat - Green</v>
          </cell>
          <cell r="C3063">
            <v>127</v>
          </cell>
          <cell r="D3063">
            <v>2501</v>
          </cell>
          <cell r="E3063">
            <v>0.16</v>
          </cell>
          <cell r="F3063">
            <v>2901</v>
          </cell>
          <cell r="G3063" t="str">
            <v>LAKESHORE</v>
          </cell>
        </row>
        <row r="3064">
          <cell r="A3064" t="str">
            <v>DD371RD</v>
          </cell>
          <cell r="B3064" t="str">
            <v>Soft Seat - Red</v>
          </cell>
          <cell r="C3064">
            <v>127</v>
          </cell>
          <cell r="D3064">
            <v>2501</v>
          </cell>
          <cell r="E3064">
            <v>0.16</v>
          </cell>
          <cell r="F3064">
            <v>2901</v>
          </cell>
          <cell r="G3064" t="str">
            <v>LAKESHORE</v>
          </cell>
        </row>
        <row r="3065">
          <cell r="A3065" t="str">
            <v>DD371RD</v>
          </cell>
          <cell r="B3065" t="str">
            <v>Soft Seat - Red</v>
          </cell>
          <cell r="C3065">
            <v>127</v>
          </cell>
          <cell r="D3065">
            <v>2501</v>
          </cell>
          <cell r="E3065">
            <v>0.16</v>
          </cell>
          <cell r="F3065">
            <v>2901</v>
          </cell>
          <cell r="G3065" t="str">
            <v>LAKESHORE</v>
          </cell>
        </row>
        <row r="3066">
          <cell r="A3066" t="str">
            <v>DD371RG</v>
          </cell>
          <cell r="B3066" t="str">
            <v>Soft Seat - Orange</v>
          </cell>
          <cell r="C3066">
            <v>127</v>
          </cell>
          <cell r="D3066">
            <v>2501</v>
          </cell>
          <cell r="E3066">
            <v>0.16</v>
          </cell>
          <cell r="F3066">
            <v>2901</v>
          </cell>
          <cell r="G3066" t="str">
            <v>LAKESHORE</v>
          </cell>
        </row>
        <row r="3067">
          <cell r="A3067" t="str">
            <v>DD371VT</v>
          </cell>
          <cell r="B3067" t="str">
            <v>Soft Seat - Purple</v>
          </cell>
          <cell r="C3067">
            <v>127</v>
          </cell>
          <cell r="D3067">
            <v>2501</v>
          </cell>
          <cell r="E3067">
            <v>0.16</v>
          </cell>
          <cell r="F3067">
            <v>2901</v>
          </cell>
          <cell r="G3067" t="str">
            <v>LAKESHORE</v>
          </cell>
        </row>
        <row r="3068">
          <cell r="A3068" t="str">
            <v>DD371YE</v>
          </cell>
          <cell r="B3068" t="str">
            <v>Soft Seat - Yellow</v>
          </cell>
          <cell r="C3068">
            <v>127</v>
          </cell>
          <cell r="D3068">
            <v>2501</v>
          </cell>
          <cell r="E3068">
            <v>0.16</v>
          </cell>
          <cell r="F3068">
            <v>2901</v>
          </cell>
          <cell r="G3068" t="str">
            <v>LAKESHORE</v>
          </cell>
        </row>
        <row r="3069">
          <cell r="A3069" t="str">
            <v>LC232BU</v>
          </cell>
          <cell r="B3069" t="str">
            <v>Premium Beanbag Seat - Blue</v>
          </cell>
          <cell r="C3069">
            <v>127</v>
          </cell>
          <cell r="D3069">
            <v>15185</v>
          </cell>
          <cell r="E3069">
            <v>0.16</v>
          </cell>
          <cell r="F3069">
            <v>17615</v>
          </cell>
          <cell r="G3069" t="str">
            <v>LAKESHORE</v>
          </cell>
        </row>
        <row r="3070">
          <cell r="A3070" t="str">
            <v>LC232GR</v>
          </cell>
          <cell r="B3070" t="str">
            <v>Premium Beanbag Seat - Green</v>
          </cell>
          <cell r="C3070">
            <v>127</v>
          </cell>
          <cell r="D3070">
            <v>15185</v>
          </cell>
          <cell r="E3070">
            <v>0.16</v>
          </cell>
          <cell r="F3070">
            <v>17615</v>
          </cell>
          <cell r="G3070" t="str">
            <v>LAKESHORE</v>
          </cell>
        </row>
        <row r="3071">
          <cell r="A3071" t="str">
            <v>LC232RD</v>
          </cell>
          <cell r="B3071" t="str">
            <v>Premium Beanbag Seat - Red</v>
          </cell>
          <cell r="C3071">
            <v>127</v>
          </cell>
          <cell r="D3071">
            <v>15185</v>
          </cell>
          <cell r="E3071">
            <v>0.16</v>
          </cell>
          <cell r="F3071">
            <v>17615</v>
          </cell>
          <cell r="G3071" t="str">
            <v>LAKESHORE</v>
          </cell>
        </row>
        <row r="3072">
          <cell r="A3072" t="str">
            <v>LC233BU</v>
          </cell>
          <cell r="B3072" t="str">
            <v>Premium Teardrop Beanbag Seat - Blue</v>
          </cell>
          <cell r="C3072">
            <v>127</v>
          </cell>
          <cell r="D3072">
            <v>20454</v>
          </cell>
          <cell r="E3072">
            <v>0.16</v>
          </cell>
          <cell r="F3072">
            <v>23727</v>
          </cell>
          <cell r="G3072" t="str">
            <v>LAKESHORE</v>
          </cell>
        </row>
        <row r="3073">
          <cell r="A3073" t="str">
            <v>LC233GR</v>
          </cell>
          <cell r="B3073" t="str">
            <v>Premium Teardrop Beanbag Seat - Green</v>
          </cell>
          <cell r="C3073">
            <v>127</v>
          </cell>
          <cell r="D3073">
            <v>20454</v>
          </cell>
          <cell r="E3073">
            <v>0.16</v>
          </cell>
          <cell r="F3073">
            <v>23727</v>
          </cell>
          <cell r="G3073" t="str">
            <v>LAKESHORE</v>
          </cell>
        </row>
        <row r="3074">
          <cell r="A3074" t="str">
            <v>LC233RD</v>
          </cell>
          <cell r="B3074" t="str">
            <v>Premium Teardrop Beanbag Seat - Red</v>
          </cell>
          <cell r="C3074">
            <v>127</v>
          </cell>
          <cell r="D3074">
            <v>20454</v>
          </cell>
          <cell r="E3074">
            <v>0.16</v>
          </cell>
          <cell r="F3074">
            <v>23727</v>
          </cell>
          <cell r="G3074" t="str">
            <v>LAKESHORE</v>
          </cell>
        </row>
        <row r="3075">
          <cell r="A3075" t="str">
            <v>LC548</v>
          </cell>
          <cell r="B3075" t="str">
            <v>Indoor/Outdoor 3-In-1 Chair Set</v>
          </cell>
          <cell r="C3075">
            <v>127</v>
          </cell>
          <cell r="D3075">
            <v>48603</v>
          </cell>
          <cell r="E3075">
            <v>0.16</v>
          </cell>
          <cell r="F3075">
            <v>56379</v>
          </cell>
          <cell r="G3075" t="str">
            <v>LAKESHORE</v>
          </cell>
        </row>
        <row r="3076">
          <cell r="A3076" t="str">
            <v>FF970FG</v>
          </cell>
          <cell r="B3076" t="str">
            <v>Colors of Nature® Easy-Stack Cot - Set of 5 - Forest Green</v>
          </cell>
          <cell r="C3076">
            <v>128</v>
          </cell>
          <cell r="D3076">
            <v>70004</v>
          </cell>
          <cell r="E3076">
            <v>0.16</v>
          </cell>
          <cell r="F3076">
            <v>81205</v>
          </cell>
          <cell r="G3076" t="str">
            <v>LAKESHORE</v>
          </cell>
        </row>
        <row r="3077">
          <cell r="A3077" t="str">
            <v>FF970OB</v>
          </cell>
          <cell r="B3077" t="str">
            <v>Colors of Nature® Easy-Stack Cot - Set of 5 - Ocean Blue</v>
          </cell>
          <cell r="C3077">
            <v>128</v>
          </cell>
          <cell r="D3077">
            <v>70004</v>
          </cell>
          <cell r="E3077">
            <v>0.16</v>
          </cell>
          <cell r="F3077">
            <v>81205</v>
          </cell>
          <cell r="G3077" t="str">
            <v>LAKESHORE</v>
          </cell>
        </row>
        <row r="3078">
          <cell r="A3078" t="str">
            <v>FF970SS</v>
          </cell>
          <cell r="B3078" t="str">
            <v>Colors of Nature® Easy-Stack Cot - Set of 5 - Summer Sand</v>
          </cell>
          <cell r="C3078">
            <v>128</v>
          </cell>
          <cell r="D3078">
            <v>70004</v>
          </cell>
          <cell r="E3078">
            <v>0.16</v>
          </cell>
          <cell r="F3078">
            <v>81205</v>
          </cell>
          <cell r="G3078" t="str">
            <v>LAKESHORE</v>
          </cell>
        </row>
        <row r="3079">
          <cell r="A3079" t="str">
            <v>FF977FG</v>
          </cell>
          <cell r="B3079" t="str">
            <v>Colors of Nature® Easy-Stack Cot - Forest Green</v>
          </cell>
          <cell r="C3079">
            <v>128</v>
          </cell>
          <cell r="D3079">
            <v>14445</v>
          </cell>
          <cell r="E3079">
            <v>0.16</v>
          </cell>
          <cell r="F3079">
            <v>16756</v>
          </cell>
          <cell r="G3079" t="str">
            <v>LAKESHORE</v>
          </cell>
        </row>
        <row r="3080">
          <cell r="A3080" t="str">
            <v>FF977OB</v>
          </cell>
          <cell r="B3080" t="str">
            <v>Colors of Nature® Easy-Stack Cot - Ocean Blue</v>
          </cell>
          <cell r="C3080">
            <v>128</v>
          </cell>
          <cell r="D3080">
            <v>14445</v>
          </cell>
          <cell r="E3080">
            <v>0.16</v>
          </cell>
          <cell r="F3080">
            <v>16756</v>
          </cell>
          <cell r="G3080" t="str">
            <v>LAKESHORE</v>
          </cell>
        </row>
        <row r="3081">
          <cell r="A3081" t="str">
            <v>FF977SS</v>
          </cell>
          <cell r="B3081" t="str">
            <v>Colors of Nature® Easy-Stack Cot - Summer Sand</v>
          </cell>
          <cell r="C3081">
            <v>128</v>
          </cell>
          <cell r="D3081">
            <v>14445</v>
          </cell>
          <cell r="E3081">
            <v>0.16</v>
          </cell>
          <cell r="F3081">
            <v>16756</v>
          </cell>
          <cell r="G3081" t="str">
            <v>LAKESHORE</v>
          </cell>
        </row>
        <row r="3082">
          <cell r="A3082" t="str">
            <v>LC1587</v>
          </cell>
          <cell r="B3082" t="str">
            <v>Lakeshore Easy-Stack Cot</v>
          </cell>
          <cell r="C3082">
            <v>128</v>
          </cell>
          <cell r="D3082">
            <v>14445</v>
          </cell>
          <cell r="E3082">
            <v>0.16</v>
          </cell>
          <cell r="F3082">
            <v>16756</v>
          </cell>
          <cell r="G3082" t="str">
            <v>LAKESHORE</v>
          </cell>
        </row>
        <row r="3083">
          <cell r="A3083" t="str">
            <v>LC1597</v>
          </cell>
          <cell r="B3083" t="str">
            <v>Lakeshore Easy-Stack Cot - Set of 5</v>
          </cell>
          <cell r="C3083">
            <v>128</v>
          </cell>
          <cell r="D3083">
            <v>70004</v>
          </cell>
          <cell r="E3083">
            <v>0.16</v>
          </cell>
          <cell r="F3083">
            <v>81205</v>
          </cell>
          <cell r="G3083" t="str">
            <v>LAKESHORE</v>
          </cell>
        </row>
        <row r="3084">
          <cell r="A3084" t="str">
            <v>LC321BU</v>
          </cell>
          <cell r="B3084" t="str">
            <v>Lakeshore Rainbow Rest Mat - Blue</v>
          </cell>
          <cell r="C3084">
            <v>128</v>
          </cell>
          <cell r="D3084">
            <v>8998</v>
          </cell>
          <cell r="E3084">
            <v>0.16</v>
          </cell>
          <cell r="F3084">
            <v>10438</v>
          </cell>
          <cell r="G3084" t="str">
            <v>LAKESHORE</v>
          </cell>
        </row>
        <row r="3085">
          <cell r="A3085" t="str">
            <v>LC321GR</v>
          </cell>
          <cell r="B3085" t="str">
            <v>Lakeshore Rainbow Rest Mat - Green</v>
          </cell>
          <cell r="C3085">
            <v>128</v>
          </cell>
          <cell r="D3085">
            <v>8998</v>
          </cell>
          <cell r="E3085">
            <v>0.16</v>
          </cell>
          <cell r="F3085">
            <v>10438</v>
          </cell>
          <cell r="G3085" t="str">
            <v>LAKESHORE</v>
          </cell>
        </row>
        <row r="3086">
          <cell r="A3086" t="str">
            <v>LC321RD</v>
          </cell>
          <cell r="B3086" t="str">
            <v>Lakeshore Rainbow Rest Mat - Red</v>
          </cell>
          <cell r="C3086">
            <v>128</v>
          </cell>
          <cell r="D3086">
            <v>8998</v>
          </cell>
          <cell r="E3086">
            <v>0.16</v>
          </cell>
          <cell r="F3086">
            <v>10438</v>
          </cell>
          <cell r="G3086" t="str">
            <v>LAKESHORE</v>
          </cell>
        </row>
        <row r="3087">
          <cell r="A3087" t="str">
            <v>LC321VT</v>
          </cell>
          <cell r="B3087" t="str">
            <v>Lakeshore Rainbow Rest Mat - Purple</v>
          </cell>
          <cell r="C3087">
            <v>128</v>
          </cell>
          <cell r="D3087">
            <v>8998</v>
          </cell>
          <cell r="E3087">
            <v>0.16</v>
          </cell>
          <cell r="F3087">
            <v>10438</v>
          </cell>
          <cell r="G3087" t="str">
            <v>LAKESHORE</v>
          </cell>
        </row>
        <row r="3088">
          <cell r="A3088" t="str">
            <v>LC321YE</v>
          </cell>
          <cell r="B3088" t="str">
            <v>Lakeshore Rainbow Rest Mat - Yellow</v>
          </cell>
          <cell r="C3088">
            <v>128</v>
          </cell>
          <cell r="D3088">
            <v>8998</v>
          </cell>
          <cell r="E3088">
            <v>0.16</v>
          </cell>
          <cell r="F3088">
            <v>10438</v>
          </cell>
          <cell r="G3088" t="str">
            <v>LAKESHORE</v>
          </cell>
        </row>
        <row r="3089">
          <cell r="A3089" t="str">
            <v>LC322AT</v>
          </cell>
          <cell r="B3089" t="str">
            <v>Lakeshore Calming Colors® Rest Mat - Almond Tan</v>
          </cell>
          <cell r="C3089">
            <v>128</v>
          </cell>
          <cell r="D3089">
            <v>8998</v>
          </cell>
          <cell r="E3089">
            <v>0.16</v>
          </cell>
          <cell r="F3089">
            <v>10438</v>
          </cell>
          <cell r="G3089" t="str">
            <v>LAKESHORE</v>
          </cell>
        </row>
        <row r="3090">
          <cell r="A3090" t="str">
            <v>LC322AT</v>
          </cell>
          <cell r="B3090" t="str">
            <v>Lakeshore Calming Colors® Rest Mat - Almond Tan</v>
          </cell>
          <cell r="C3090">
            <v>128</v>
          </cell>
          <cell r="D3090">
            <v>8998</v>
          </cell>
          <cell r="E3090">
            <v>0.16</v>
          </cell>
          <cell r="F3090">
            <v>10438</v>
          </cell>
          <cell r="G3090" t="str">
            <v>LAKESHORE</v>
          </cell>
        </row>
        <row r="3091">
          <cell r="A3091" t="str">
            <v>LC322SB</v>
          </cell>
          <cell r="B3091" t="str">
            <v>Lakeshore Calming Colors® Rest Mat - Sky Blue</v>
          </cell>
          <cell r="C3091">
            <v>128</v>
          </cell>
          <cell r="D3091">
            <v>8998</v>
          </cell>
          <cell r="E3091">
            <v>0.16</v>
          </cell>
          <cell r="F3091">
            <v>10438</v>
          </cell>
          <cell r="G3091" t="str">
            <v>LAKESHORE</v>
          </cell>
        </row>
        <row r="3092">
          <cell r="A3092" t="str">
            <v>LC322SE</v>
          </cell>
          <cell r="B3092" t="str">
            <v>Lakeshore Calming Colors® Rest Mat - Sea Blue</v>
          </cell>
          <cell r="C3092">
            <v>128</v>
          </cell>
          <cell r="D3092">
            <v>8998</v>
          </cell>
          <cell r="E3092">
            <v>0.16</v>
          </cell>
          <cell r="F3092">
            <v>10438</v>
          </cell>
          <cell r="G3092" t="str">
            <v>LAKESHORE</v>
          </cell>
        </row>
        <row r="3093">
          <cell r="A3093" t="str">
            <v>LC322SG</v>
          </cell>
          <cell r="B3093" t="str">
            <v>Lakeshore Calming Colors® Rest Mat - Sage Green</v>
          </cell>
          <cell r="C3093">
            <v>128</v>
          </cell>
          <cell r="D3093">
            <v>8998</v>
          </cell>
          <cell r="E3093">
            <v>0.16</v>
          </cell>
          <cell r="F3093">
            <v>10438</v>
          </cell>
          <cell r="G3093" t="str">
            <v>LAKESHORE</v>
          </cell>
        </row>
        <row r="3094">
          <cell r="A3094" t="str">
            <v>PE326</v>
          </cell>
          <cell r="B3094" t="str">
            <v>Rest Mat Sheet - 24" x 48"</v>
          </cell>
          <cell r="C3094">
            <v>128</v>
          </cell>
          <cell r="D3094">
            <v>2605</v>
          </cell>
          <cell r="E3094">
            <v>0.16</v>
          </cell>
          <cell r="F3094">
            <v>3022</v>
          </cell>
          <cell r="G3094" t="str">
            <v>LAKESHORE</v>
          </cell>
        </row>
        <row r="3095">
          <cell r="A3095" t="str">
            <v>PM404</v>
          </cell>
          <cell r="B3095" t="str">
            <v>Sanitary Rest Mat Divider</v>
          </cell>
          <cell r="C3095">
            <v>128</v>
          </cell>
          <cell r="D3095">
            <v>1376</v>
          </cell>
          <cell r="E3095">
            <v>0.16</v>
          </cell>
          <cell r="F3095">
            <v>1596</v>
          </cell>
          <cell r="G3095" t="str">
            <v>LAKESHORE</v>
          </cell>
        </row>
        <row r="3096">
          <cell r="A3096" t="str">
            <v>LC189</v>
          </cell>
          <cell r="B3096" t="str">
            <v>Comfy Pillows - Set of 5</v>
          </cell>
          <cell r="C3096">
            <v>129</v>
          </cell>
          <cell r="D3096">
            <v>25308</v>
          </cell>
          <cell r="E3096">
            <v>0.16</v>
          </cell>
          <cell r="F3096">
            <v>29357</v>
          </cell>
          <cell r="G3096" t="str">
            <v>LAKESHORE</v>
          </cell>
        </row>
        <row r="3097">
          <cell r="A3097" t="str">
            <v>LC191</v>
          </cell>
          <cell r="B3097" t="str">
            <v>Pillow Folding Rest Mat</v>
          </cell>
          <cell r="C3097">
            <v>129</v>
          </cell>
          <cell r="D3097">
            <v>4727</v>
          </cell>
          <cell r="E3097">
            <v>0.16</v>
          </cell>
          <cell r="F3097">
            <v>5483</v>
          </cell>
          <cell r="G3097" t="str">
            <v>LAKESHORE</v>
          </cell>
        </row>
        <row r="3098">
          <cell r="A3098" t="str">
            <v>LC192</v>
          </cell>
          <cell r="B3098" t="str">
            <v>Heat-Sealed Hygienic Folding Rest Mat</v>
          </cell>
          <cell r="C3098">
            <v>129</v>
          </cell>
          <cell r="D3098">
            <v>8436</v>
          </cell>
          <cell r="E3098">
            <v>0.16</v>
          </cell>
          <cell r="F3098">
            <v>9786</v>
          </cell>
          <cell r="G3098" t="str">
            <v>LAKESHORE</v>
          </cell>
        </row>
        <row r="3099">
          <cell r="A3099" t="str">
            <v>LC193</v>
          </cell>
          <cell r="B3099" t="str">
            <v>Heavy-Duty Folding Rest Mat</v>
          </cell>
          <cell r="C3099">
            <v>129</v>
          </cell>
          <cell r="D3099">
            <v>9058</v>
          </cell>
          <cell r="E3099">
            <v>0.16</v>
          </cell>
          <cell r="F3099">
            <v>10507</v>
          </cell>
          <cell r="G3099" t="str">
            <v>LAKESHORE</v>
          </cell>
        </row>
        <row r="3100">
          <cell r="A3100" t="str">
            <v>LC199</v>
          </cell>
          <cell r="B3100" t="str">
            <v>Calming Colors® Pillows - Set of 5</v>
          </cell>
          <cell r="C3100">
            <v>129</v>
          </cell>
          <cell r="D3100">
            <v>25308</v>
          </cell>
          <cell r="E3100">
            <v>0.16</v>
          </cell>
          <cell r="F3100">
            <v>29357</v>
          </cell>
          <cell r="G3100" t="str">
            <v>LAKESHORE</v>
          </cell>
        </row>
        <row r="3101">
          <cell r="A3101" t="str">
            <v>LC560X</v>
          </cell>
          <cell r="B3101" t="str">
            <v>Giant Comfy Pillows - Set of 4 Colors</v>
          </cell>
          <cell r="C3101">
            <v>129</v>
          </cell>
          <cell r="D3101">
            <v>51948</v>
          </cell>
          <cell r="E3101">
            <v>0.16</v>
          </cell>
          <cell r="F3101">
            <v>60260</v>
          </cell>
          <cell r="G3101" t="str">
            <v>LAKESHORE</v>
          </cell>
        </row>
        <row r="3102">
          <cell r="A3102" t="str">
            <v>LC561BU</v>
          </cell>
          <cell r="B3102" t="str">
            <v>Giant Comfy Pillow - Blue</v>
          </cell>
          <cell r="C3102">
            <v>129</v>
          </cell>
          <cell r="D3102">
            <v>13607</v>
          </cell>
          <cell r="E3102">
            <v>0.16</v>
          </cell>
          <cell r="F3102">
            <v>15784</v>
          </cell>
          <cell r="G3102" t="str">
            <v>LAKESHORE</v>
          </cell>
        </row>
        <row r="3103">
          <cell r="A3103" t="str">
            <v>LC561GR</v>
          </cell>
          <cell r="B3103" t="str">
            <v>Giant Comfy Pillow - Green</v>
          </cell>
          <cell r="C3103">
            <v>129</v>
          </cell>
          <cell r="D3103">
            <v>13607</v>
          </cell>
          <cell r="E3103">
            <v>0.16</v>
          </cell>
          <cell r="F3103">
            <v>15784</v>
          </cell>
          <cell r="G3103" t="str">
            <v>LAKESHORE</v>
          </cell>
        </row>
        <row r="3104">
          <cell r="A3104" t="str">
            <v>LC561GR</v>
          </cell>
          <cell r="B3104" t="str">
            <v>Giant Comfy Pillow - Green</v>
          </cell>
          <cell r="C3104">
            <v>129</v>
          </cell>
          <cell r="D3104">
            <v>13607</v>
          </cell>
          <cell r="E3104">
            <v>0.16</v>
          </cell>
          <cell r="F3104">
            <v>15784</v>
          </cell>
          <cell r="G3104" t="str">
            <v>LAKESHORE</v>
          </cell>
        </row>
        <row r="3105">
          <cell r="A3105" t="str">
            <v>LC561RD</v>
          </cell>
          <cell r="B3105" t="str">
            <v>Giant Comfy Pillow - Red</v>
          </cell>
          <cell r="C3105">
            <v>129</v>
          </cell>
          <cell r="D3105">
            <v>13607</v>
          </cell>
          <cell r="E3105">
            <v>0.16</v>
          </cell>
          <cell r="F3105">
            <v>15784</v>
          </cell>
          <cell r="G3105" t="str">
            <v>LAKESHORE</v>
          </cell>
        </row>
        <row r="3106">
          <cell r="A3106" t="str">
            <v>LC561RD</v>
          </cell>
          <cell r="B3106" t="str">
            <v>Giant Comfy Pillow - Red</v>
          </cell>
          <cell r="C3106">
            <v>129</v>
          </cell>
          <cell r="D3106">
            <v>13607</v>
          </cell>
          <cell r="E3106">
            <v>0.16</v>
          </cell>
          <cell r="F3106">
            <v>15784</v>
          </cell>
          <cell r="G3106" t="str">
            <v>LAKESHORE</v>
          </cell>
        </row>
        <row r="3107">
          <cell r="A3107" t="str">
            <v>LC561YE</v>
          </cell>
          <cell r="B3107" t="str">
            <v>Giant Comfy Pillow - Yellow</v>
          </cell>
          <cell r="C3107">
            <v>129</v>
          </cell>
          <cell r="D3107">
            <v>13607</v>
          </cell>
          <cell r="E3107">
            <v>0.16</v>
          </cell>
          <cell r="F3107">
            <v>15784</v>
          </cell>
          <cell r="G3107" t="str">
            <v>LAKESHORE</v>
          </cell>
        </row>
        <row r="3108">
          <cell r="A3108" t="str">
            <v>LC570X</v>
          </cell>
          <cell r="B3108" t="str">
            <v>Calming Colors® Giant Pillows - Set of 4 Colors</v>
          </cell>
          <cell r="C3108">
            <v>129</v>
          </cell>
          <cell r="D3108">
            <v>51948</v>
          </cell>
          <cell r="E3108">
            <v>0.16</v>
          </cell>
          <cell r="F3108">
            <v>60260</v>
          </cell>
          <cell r="G3108" t="str">
            <v>LAKESHORE</v>
          </cell>
        </row>
        <row r="3109">
          <cell r="A3109" t="str">
            <v>LC571AT</v>
          </cell>
          <cell r="B3109" t="str">
            <v>Calming Colors® Giant Pillow - Almond Tan</v>
          </cell>
          <cell r="C3109">
            <v>129</v>
          </cell>
          <cell r="D3109">
            <v>13607</v>
          </cell>
          <cell r="E3109">
            <v>0.16</v>
          </cell>
          <cell r="F3109">
            <v>15784</v>
          </cell>
          <cell r="G3109" t="str">
            <v>LAKESHORE</v>
          </cell>
        </row>
        <row r="3110">
          <cell r="A3110" t="str">
            <v>LC571SB</v>
          </cell>
          <cell r="B3110" t="str">
            <v>Calming Colors® Giant Pillow - Sky Blue</v>
          </cell>
          <cell r="C3110">
            <v>129</v>
          </cell>
          <cell r="D3110">
            <v>13607</v>
          </cell>
          <cell r="E3110">
            <v>0.16</v>
          </cell>
          <cell r="F3110">
            <v>15784</v>
          </cell>
          <cell r="G3110" t="str">
            <v>LAKESHORE</v>
          </cell>
        </row>
        <row r="3111">
          <cell r="A3111" t="str">
            <v>LC571SE</v>
          </cell>
          <cell r="B3111" t="str">
            <v>Calming Colors® Giant Pillow - Sea Blue</v>
          </cell>
          <cell r="C3111">
            <v>129</v>
          </cell>
          <cell r="D3111">
            <v>13607</v>
          </cell>
          <cell r="E3111">
            <v>0.16</v>
          </cell>
          <cell r="F3111">
            <v>15784</v>
          </cell>
          <cell r="G3111" t="str">
            <v>LAKESHORE</v>
          </cell>
        </row>
        <row r="3112">
          <cell r="A3112" t="str">
            <v>LC571SE</v>
          </cell>
          <cell r="B3112" t="str">
            <v>Calming Colors® Giant Pillow - Sea Blue</v>
          </cell>
          <cell r="C3112">
            <v>129</v>
          </cell>
          <cell r="D3112">
            <v>13607</v>
          </cell>
          <cell r="E3112">
            <v>0.16</v>
          </cell>
          <cell r="F3112">
            <v>15784</v>
          </cell>
          <cell r="G3112" t="str">
            <v>LAKESHORE</v>
          </cell>
        </row>
        <row r="3113">
          <cell r="A3113" t="str">
            <v>LC571SG</v>
          </cell>
          <cell r="B3113" t="str">
            <v>Calming Colors® Giant Pillow - Sage Green</v>
          </cell>
          <cell r="C3113">
            <v>129</v>
          </cell>
          <cell r="D3113">
            <v>13607</v>
          </cell>
          <cell r="E3113">
            <v>0.16</v>
          </cell>
          <cell r="F3113">
            <v>15784</v>
          </cell>
          <cell r="G3113" t="str">
            <v>LAKESHORE</v>
          </cell>
        </row>
        <row r="3114">
          <cell r="A3114" t="str">
            <v>LC571SG</v>
          </cell>
          <cell r="B3114" t="str">
            <v>Calming Colors® Giant Pillow - Sage Green</v>
          </cell>
          <cell r="C3114">
            <v>129</v>
          </cell>
          <cell r="D3114">
            <v>13607</v>
          </cell>
          <cell r="E3114">
            <v>0.16</v>
          </cell>
          <cell r="F3114">
            <v>15784</v>
          </cell>
          <cell r="G3114" t="str">
            <v>LAKESHORE</v>
          </cell>
        </row>
        <row r="3115">
          <cell r="A3115" t="str">
            <v>LC717</v>
          </cell>
          <cell r="B3115" t="str">
            <v>Blanket Bags - Set of 12</v>
          </cell>
          <cell r="C3115">
            <v>129</v>
          </cell>
          <cell r="D3115">
            <v>7045</v>
          </cell>
          <cell r="E3115">
            <v>0.16</v>
          </cell>
          <cell r="F3115">
            <v>8172</v>
          </cell>
          <cell r="G3115" t="str">
            <v>LAKESHORE</v>
          </cell>
        </row>
        <row r="3116">
          <cell r="A3116" t="str">
            <v>PE325</v>
          </cell>
          <cell r="B3116" t="str">
            <v>Rest Mat Sheet - 20" x 46"</v>
          </cell>
          <cell r="C3116">
            <v>129</v>
          </cell>
          <cell r="D3116">
            <v>2504</v>
          </cell>
          <cell r="E3116">
            <v>0.16</v>
          </cell>
          <cell r="F3116">
            <v>2905</v>
          </cell>
          <cell r="G3116" t="str">
            <v>LAKESHORE</v>
          </cell>
        </row>
        <row r="3117">
          <cell r="A3117" t="str">
            <v>PM15</v>
          </cell>
          <cell r="B3117" t="str">
            <v>Indestructible Folding Rest Mat</v>
          </cell>
          <cell r="C3117">
            <v>129</v>
          </cell>
          <cell r="D3117">
            <v>9650</v>
          </cell>
          <cell r="E3117">
            <v>0.16</v>
          </cell>
          <cell r="F3117">
            <v>11194</v>
          </cell>
          <cell r="G3117" t="str">
            <v>LAKESHORE</v>
          </cell>
        </row>
        <row r="3118">
          <cell r="A3118" t="str">
            <v>QX616BU</v>
          </cell>
          <cell r="B3118" t="str">
            <v>Cotton Thermal Cot Blanket - Blue</v>
          </cell>
          <cell r="C3118">
            <v>129</v>
          </cell>
          <cell r="D3118">
            <v>4026</v>
          </cell>
          <cell r="E3118">
            <v>0.16</v>
          </cell>
          <cell r="F3118">
            <v>4670</v>
          </cell>
          <cell r="G3118" t="str">
            <v>LAKESHORE</v>
          </cell>
        </row>
        <row r="3119">
          <cell r="A3119" t="str">
            <v>QX616BUZ</v>
          </cell>
          <cell r="B3119" t="str">
            <v>Cotton Thermal Cot Blanket - Set of 12 - Blue</v>
          </cell>
          <cell r="C3119">
            <v>129</v>
          </cell>
          <cell r="D3119">
            <v>47123</v>
          </cell>
          <cell r="E3119">
            <v>0.16</v>
          </cell>
          <cell r="F3119">
            <v>54663</v>
          </cell>
          <cell r="G3119" t="str">
            <v>LAKESHORE</v>
          </cell>
        </row>
        <row r="3120">
          <cell r="A3120" t="str">
            <v>QX616GR</v>
          </cell>
          <cell r="B3120" t="str">
            <v>Cotton Thermal Cot Blanket - Green</v>
          </cell>
          <cell r="C3120">
            <v>129</v>
          </cell>
          <cell r="D3120">
            <v>4026</v>
          </cell>
          <cell r="E3120">
            <v>0.16</v>
          </cell>
          <cell r="F3120">
            <v>4670</v>
          </cell>
          <cell r="G3120" t="str">
            <v>LAKESHORE</v>
          </cell>
        </row>
        <row r="3121">
          <cell r="A3121" t="str">
            <v>QX616GRZ</v>
          </cell>
          <cell r="B3121" t="str">
            <v>Cotton Thermal Cot Blanket - Set of 12 - Green</v>
          </cell>
          <cell r="C3121">
            <v>129</v>
          </cell>
          <cell r="D3121">
            <v>47123</v>
          </cell>
          <cell r="E3121">
            <v>0.16</v>
          </cell>
          <cell r="F3121">
            <v>54663</v>
          </cell>
          <cell r="G3121" t="str">
            <v>LAKESHORE</v>
          </cell>
        </row>
        <row r="3122">
          <cell r="A3122" t="str">
            <v>QX616GRZ</v>
          </cell>
          <cell r="B3122" t="str">
            <v>Cotton Thermal Cot Blanket - Set of 12 - Green</v>
          </cell>
          <cell r="C3122">
            <v>129</v>
          </cell>
          <cell r="D3122">
            <v>47123</v>
          </cell>
          <cell r="E3122">
            <v>0.16</v>
          </cell>
          <cell r="F3122">
            <v>54663</v>
          </cell>
          <cell r="G3122" t="str">
            <v>LAKESHORE</v>
          </cell>
        </row>
        <row r="3123">
          <cell r="A3123" t="str">
            <v>AA758BU</v>
          </cell>
          <cell r="B3123" t="str">
            <v>Connect &amp; Store Book Bin - Blue</v>
          </cell>
          <cell r="C3123">
            <v>130</v>
          </cell>
          <cell r="D3123">
            <v>1276</v>
          </cell>
          <cell r="E3123">
            <v>0.16</v>
          </cell>
          <cell r="F3123">
            <v>1480</v>
          </cell>
          <cell r="G3123" t="str">
            <v>LAKESHORE</v>
          </cell>
        </row>
        <row r="3124">
          <cell r="A3124" t="str">
            <v>AA758GR</v>
          </cell>
          <cell r="B3124" t="str">
            <v>Connect &amp; Store Book Bin - Green</v>
          </cell>
          <cell r="C3124">
            <v>130</v>
          </cell>
          <cell r="D3124">
            <v>1276</v>
          </cell>
          <cell r="E3124">
            <v>0.16</v>
          </cell>
          <cell r="F3124">
            <v>1480</v>
          </cell>
          <cell r="G3124" t="str">
            <v>LAKESHORE</v>
          </cell>
        </row>
        <row r="3125">
          <cell r="A3125" t="str">
            <v>AA758RD</v>
          </cell>
          <cell r="B3125" t="str">
            <v>Connect &amp; Store Book Bin - Red</v>
          </cell>
          <cell r="C3125">
            <v>130</v>
          </cell>
          <cell r="D3125">
            <v>1276</v>
          </cell>
          <cell r="E3125">
            <v>0.16</v>
          </cell>
          <cell r="F3125">
            <v>1480</v>
          </cell>
          <cell r="G3125" t="str">
            <v>LAKESHORE</v>
          </cell>
        </row>
        <row r="3126">
          <cell r="A3126" t="str">
            <v>AA758RG</v>
          </cell>
          <cell r="B3126" t="str">
            <v>Connect &amp; Store Book Bin - Orange</v>
          </cell>
          <cell r="C3126">
            <v>130</v>
          </cell>
          <cell r="D3126">
            <v>1276</v>
          </cell>
          <cell r="E3126">
            <v>0.16</v>
          </cell>
          <cell r="F3126">
            <v>1480</v>
          </cell>
          <cell r="G3126" t="str">
            <v>LAKESHORE</v>
          </cell>
        </row>
        <row r="3127">
          <cell r="A3127" t="str">
            <v>AA758VT</v>
          </cell>
          <cell r="B3127" t="str">
            <v>Connect &amp; Store Book Bin - Purple</v>
          </cell>
          <cell r="C3127">
            <v>130</v>
          </cell>
          <cell r="D3127">
            <v>1276</v>
          </cell>
          <cell r="E3127">
            <v>0.16</v>
          </cell>
          <cell r="F3127">
            <v>1480</v>
          </cell>
          <cell r="G3127" t="str">
            <v>LAKESHORE</v>
          </cell>
        </row>
        <row r="3128">
          <cell r="A3128" t="str">
            <v>AA758X</v>
          </cell>
          <cell r="B3128" t="str">
            <v>Connect &amp; Store Book Bins - Set of 6 Colors</v>
          </cell>
          <cell r="C3128">
            <v>130</v>
          </cell>
          <cell r="D3128">
            <v>7548</v>
          </cell>
          <cell r="E3128">
            <v>0.16</v>
          </cell>
          <cell r="F3128">
            <v>8756</v>
          </cell>
          <cell r="G3128" t="str">
            <v>LAKESHORE</v>
          </cell>
        </row>
        <row r="3129">
          <cell r="A3129" t="str">
            <v>AA758YE</v>
          </cell>
          <cell r="B3129" t="str">
            <v>Connect &amp; Store Book Bin - Yellow</v>
          </cell>
          <cell r="C3129">
            <v>130</v>
          </cell>
          <cell r="D3129">
            <v>1276</v>
          </cell>
          <cell r="E3129">
            <v>0.16</v>
          </cell>
          <cell r="F3129">
            <v>1480</v>
          </cell>
          <cell r="G3129" t="str">
            <v>LAKESHORE</v>
          </cell>
        </row>
        <row r="3130">
          <cell r="A3130" t="str">
            <v>BE331</v>
          </cell>
          <cell r="B3130" t="str">
            <v>Best-Buy Bins - Set of 4</v>
          </cell>
          <cell r="C3130">
            <v>130</v>
          </cell>
          <cell r="D3130">
            <v>3404</v>
          </cell>
          <cell r="E3130">
            <v>0.16</v>
          </cell>
          <cell r="F3130">
            <v>3949</v>
          </cell>
          <cell r="G3130" t="str">
            <v>LAKESHORE</v>
          </cell>
        </row>
        <row r="3131">
          <cell r="A3131" t="str">
            <v>LA621</v>
          </cell>
          <cell r="B3131" t="str">
            <v>Self-Adhesive Classroom Labeling Pockets - Set of 30 - 5 1/2" x 4"</v>
          </cell>
          <cell r="C3131">
            <v>130</v>
          </cell>
          <cell r="D3131">
            <v>5654</v>
          </cell>
          <cell r="E3131">
            <v>0.16</v>
          </cell>
          <cell r="F3131">
            <v>6559</v>
          </cell>
          <cell r="G3131" t="str">
            <v>LAKESHORE</v>
          </cell>
        </row>
        <row r="3132">
          <cell r="A3132" t="str">
            <v>LA623</v>
          </cell>
          <cell r="B3132" t="str">
            <v>Self-Adhesive Classroom Labeling Pockets - Set of 30 - 3 5/8" x 3 5/8"</v>
          </cell>
          <cell r="C3132">
            <v>130</v>
          </cell>
          <cell r="D3132">
            <v>4869</v>
          </cell>
          <cell r="E3132">
            <v>0.16</v>
          </cell>
          <cell r="F3132">
            <v>5648</v>
          </cell>
          <cell r="G3132" t="str">
            <v>LAKESHORE</v>
          </cell>
        </row>
        <row r="3133">
          <cell r="A3133" t="str">
            <v>LA624</v>
          </cell>
          <cell r="B3133" t="str">
            <v>Self-Adhesive Classroom Labeling Pockets - Set of 30 - 7" x 1 1/4"</v>
          </cell>
          <cell r="C3133">
            <v>130</v>
          </cell>
          <cell r="D3133">
            <v>5269</v>
          </cell>
          <cell r="E3133">
            <v>0.16</v>
          </cell>
          <cell r="F3133">
            <v>6112</v>
          </cell>
          <cell r="G3133" t="str">
            <v>LAKESHORE</v>
          </cell>
        </row>
        <row r="3134">
          <cell r="A3134" t="str">
            <v>LL279</v>
          </cell>
          <cell r="B3134" t="str">
            <v>Dishwasher-Safe Baskets - Set of 9</v>
          </cell>
          <cell r="C3134">
            <v>130</v>
          </cell>
          <cell r="D3134">
            <v>22348</v>
          </cell>
          <cell r="E3134">
            <v>0.16</v>
          </cell>
          <cell r="F3134">
            <v>25924</v>
          </cell>
          <cell r="G3134" t="str">
            <v>LAKESHORE</v>
          </cell>
        </row>
        <row r="3135">
          <cell r="A3135" t="str">
            <v>LL299</v>
          </cell>
          <cell r="B3135" t="str">
            <v>Easy-Reach Storage Center</v>
          </cell>
          <cell r="C3135">
            <v>130</v>
          </cell>
          <cell r="D3135">
            <v>64158</v>
          </cell>
          <cell r="E3135">
            <v>0.16</v>
          </cell>
          <cell r="F3135">
            <v>74423</v>
          </cell>
          <cell r="G3135" t="str">
            <v>LAKESHORE</v>
          </cell>
        </row>
        <row r="3136">
          <cell r="A3136" t="str">
            <v>LL300</v>
          </cell>
          <cell r="B3136" t="str">
            <v>Large Dishwasher-Safe Plastic Basket - Natural (15"l x 13"w x 8"h)</v>
          </cell>
          <cell r="C3136">
            <v>130</v>
          </cell>
          <cell r="D3136">
            <v>3522</v>
          </cell>
          <cell r="E3136">
            <v>0.16</v>
          </cell>
          <cell r="F3136">
            <v>4086</v>
          </cell>
          <cell r="G3136" t="str">
            <v>LAKESHORE</v>
          </cell>
        </row>
        <row r="3137">
          <cell r="A3137" t="str">
            <v>LL302</v>
          </cell>
          <cell r="B3137" t="str">
            <v>Medium Dishwasher-Safe Plastic Basket - Natural (14 1/2"l x 11"w x 7 1/2"h)</v>
          </cell>
          <cell r="C3137">
            <v>130</v>
          </cell>
          <cell r="D3137">
            <v>2812</v>
          </cell>
          <cell r="E3137">
            <v>0.16</v>
          </cell>
          <cell r="F3137">
            <v>3262</v>
          </cell>
          <cell r="G3137" t="str">
            <v>LAKESHORE</v>
          </cell>
        </row>
        <row r="3138">
          <cell r="A3138" t="str">
            <v>LL304</v>
          </cell>
          <cell r="B3138" t="str">
            <v>Small Dishwasher-Safe Plastic Basket - Natural (13 1/2"l x 8 1/2"w x 6"h)</v>
          </cell>
          <cell r="C3138">
            <v>130</v>
          </cell>
          <cell r="D3138">
            <v>2516</v>
          </cell>
          <cell r="E3138">
            <v>0.16</v>
          </cell>
          <cell r="F3138">
            <v>2919</v>
          </cell>
          <cell r="G3138" t="str">
            <v>LAKESHORE</v>
          </cell>
        </row>
        <row r="3139">
          <cell r="A3139" t="str">
            <v>PP268BU</v>
          </cell>
          <cell r="B3139" t="str">
            <v>Classroom Supply Caddy - Blue</v>
          </cell>
          <cell r="C3139">
            <v>130</v>
          </cell>
          <cell r="D3139">
            <v>1243</v>
          </cell>
          <cell r="E3139">
            <v>0.16</v>
          </cell>
          <cell r="F3139">
            <v>1442</v>
          </cell>
          <cell r="G3139" t="str">
            <v>LAKESHORE</v>
          </cell>
        </row>
        <row r="3140">
          <cell r="A3140" t="str">
            <v>PP268GR</v>
          </cell>
          <cell r="B3140" t="str">
            <v>Classroom Supply Caddy - Green</v>
          </cell>
          <cell r="C3140">
            <v>130</v>
          </cell>
          <cell r="D3140">
            <v>1243</v>
          </cell>
          <cell r="E3140">
            <v>0.16</v>
          </cell>
          <cell r="F3140">
            <v>1442</v>
          </cell>
          <cell r="G3140" t="str">
            <v>LAKESHORE</v>
          </cell>
        </row>
        <row r="3141">
          <cell r="A3141" t="str">
            <v>PP268RD</v>
          </cell>
          <cell r="B3141" t="str">
            <v>Classroom Supply Caddy - Red</v>
          </cell>
          <cell r="C3141">
            <v>130</v>
          </cell>
          <cell r="D3141">
            <v>1243</v>
          </cell>
          <cell r="E3141">
            <v>0.16</v>
          </cell>
          <cell r="F3141">
            <v>1442</v>
          </cell>
          <cell r="G3141" t="str">
            <v>LAKESHORE</v>
          </cell>
        </row>
        <row r="3142">
          <cell r="A3142" t="str">
            <v>PP268RG</v>
          </cell>
          <cell r="B3142" t="str">
            <v>Classroom Supply Caddy - Orange</v>
          </cell>
          <cell r="C3142">
            <v>130</v>
          </cell>
          <cell r="D3142">
            <v>1243</v>
          </cell>
          <cell r="E3142">
            <v>0.16</v>
          </cell>
          <cell r="F3142">
            <v>1442</v>
          </cell>
          <cell r="G3142" t="str">
            <v>LAKESHORE</v>
          </cell>
        </row>
        <row r="3143">
          <cell r="A3143" t="str">
            <v>PP268VT</v>
          </cell>
          <cell r="B3143" t="str">
            <v>Classroom Supply Caddy - Violet</v>
          </cell>
          <cell r="C3143">
            <v>130</v>
          </cell>
          <cell r="D3143">
            <v>1243</v>
          </cell>
          <cell r="E3143">
            <v>0.16</v>
          </cell>
          <cell r="F3143">
            <v>1442</v>
          </cell>
          <cell r="G3143" t="str">
            <v>LAKESHORE</v>
          </cell>
        </row>
        <row r="3144">
          <cell r="A3144" t="str">
            <v>PP268YE</v>
          </cell>
          <cell r="B3144" t="str">
            <v>Classroom Supply Caddy - Yellow</v>
          </cell>
          <cell r="C3144">
            <v>130</v>
          </cell>
          <cell r="D3144">
            <v>1243</v>
          </cell>
          <cell r="E3144">
            <v>0.16</v>
          </cell>
          <cell r="F3144">
            <v>1442</v>
          </cell>
          <cell r="G3144" t="str">
            <v>LAKESHORE</v>
          </cell>
        </row>
        <row r="3145">
          <cell r="A3145" t="str">
            <v>PP506</v>
          </cell>
          <cell r="B3145" t="str">
            <v>Classroom Supply Caddies - Set of 6 Colors</v>
          </cell>
          <cell r="C3145">
            <v>130</v>
          </cell>
          <cell r="D3145">
            <v>7370</v>
          </cell>
          <cell r="E3145">
            <v>0.16</v>
          </cell>
          <cell r="F3145">
            <v>8549</v>
          </cell>
          <cell r="G3145" t="str">
            <v>LAKESHORE</v>
          </cell>
        </row>
        <row r="3146">
          <cell r="A3146" t="str">
            <v>BX700X</v>
          </cell>
          <cell r="B3146" t="str">
            <v>Heavy-Duty Book Bins - Set of 6 Colors</v>
          </cell>
          <cell r="C3146">
            <v>131</v>
          </cell>
          <cell r="D3146">
            <v>11810</v>
          </cell>
          <cell r="E3146">
            <v>0.16</v>
          </cell>
          <cell r="F3146">
            <v>13700</v>
          </cell>
          <cell r="G3146" t="str">
            <v>LAKESHORE</v>
          </cell>
        </row>
        <row r="3147">
          <cell r="A3147" t="str">
            <v>BX708BU</v>
          </cell>
          <cell r="B3147" t="str">
            <v>Heavy-Duty Book Bin - Blue</v>
          </cell>
          <cell r="C3147">
            <v>131</v>
          </cell>
          <cell r="D3147">
            <v>2063</v>
          </cell>
          <cell r="E3147">
            <v>0.16</v>
          </cell>
          <cell r="F3147">
            <v>2393</v>
          </cell>
          <cell r="G3147" t="str">
            <v>LAKESHORE</v>
          </cell>
        </row>
        <row r="3148">
          <cell r="A3148" t="str">
            <v>BX708GR</v>
          </cell>
          <cell r="B3148" t="str">
            <v>Heavy-Duty Book Bin - Green</v>
          </cell>
          <cell r="C3148">
            <v>131</v>
          </cell>
          <cell r="D3148">
            <v>2063</v>
          </cell>
          <cell r="E3148">
            <v>0.16</v>
          </cell>
          <cell r="F3148">
            <v>2393</v>
          </cell>
          <cell r="G3148" t="str">
            <v>LAKESHORE</v>
          </cell>
        </row>
        <row r="3149">
          <cell r="A3149" t="str">
            <v>BX708RD</v>
          </cell>
          <cell r="B3149" t="str">
            <v>Heavy-Duty Book Bin - Red</v>
          </cell>
          <cell r="C3149">
            <v>131</v>
          </cell>
          <cell r="D3149">
            <v>2063</v>
          </cell>
          <cell r="E3149">
            <v>0.16</v>
          </cell>
          <cell r="F3149">
            <v>2393</v>
          </cell>
          <cell r="G3149" t="str">
            <v>LAKESHORE</v>
          </cell>
        </row>
        <row r="3150">
          <cell r="A3150" t="str">
            <v>BX708RG</v>
          </cell>
          <cell r="B3150" t="str">
            <v>Heavy-Duty Book Bin - Orange</v>
          </cell>
          <cell r="C3150">
            <v>131</v>
          </cell>
          <cell r="D3150">
            <v>2063</v>
          </cell>
          <cell r="E3150">
            <v>0.16</v>
          </cell>
          <cell r="F3150">
            <v>2393</v>
          </cell>
          <cell r="G3150" t="str">
            <v>LAKESHORE</v>
          </cell>
        </row>
        <row r="3151">
          <cell r="A3151" t="str">
            <v>BX708VT</v>
          </cell>
          <cell r="B3151" t="str">
            <v>Heavy-Duty Book Bin - Purple</v>
          </cell>
          <cell r="C3151">
            <v>131</v>
          </cell>
          <cell r="D3151">
            <v>2063</v>
          </cell>
          <cell r="E3151">
            <v>0.16</v>
          </cell>
          <cell r="F3151">
            <v>2393</v>
          </cell>
          <cell r="G3151" t="str">
            <v>LAKESHORE</v>
          </cell>
        </row>
        <row r="3152">
          <cell r="A3152" t="str">
            <v>BX708YE</v>
          </cell>
          <cell r="B3152" t="str">
            <v>Heavy-Duty Book Bin - Yellow</v>
          </cell>
          <cell r="C3152">
            <v>131</v>
          </cell>
          <cell r="D3152">
            <v>2063</v>
          </cell>
          <cell r="E3152">
            <v>0.16</v>
          </cell>
          <cell r="F3152">
            <v>2393</v>
          </cell>
          <cell r="G3152" t="str">
            <v>LAKESHORE</v>
          </cell>
        </row>
        <row r="3153">
          <cell r="A3153" t="str">
            <v>LC91</v>
          </cell>
          <cell r="B3153" t="str">
            <v>Lakeshore Clear-View Storage Box</v>
          </cell>
          <cell r="C3153">
            <v>131</v>
          </cell>
          <cell r="D3153">
            <v>1717</v>
          </cell>
          <cell r="E3153">
            <v>0.16</v>
          </cell>
          <cell r="F3153">
            <v>1992</v>
          </cell>
          <cell r="G3153" t="str">
            <v>LAKESHORE</v>
          </cell>
        </row>
        <row r="3154">
          <cell r="A3154" t="str">
            <v>LC93</v>
          </cell>
          <cell r="B3154" t="str">
            <v>Lid for Lakeshore Clear-View Storage Box</v>
          </cell>
          <cell r="C3154">
            <v>131</v>
          </cell>
          <cell r="D3154">
            <v>737</v>
          </cell>
          <cell r="E3154">
            <v>0.16</v>
          </cell>
          <cell r="F3154">
            <v>855</v>
          </cell>
          <cell r="G3154" t="str">
            <v>LAKESHORE</v>
          </cell>
        </row>
        <row r="3155">
          <cell r="A3155" t="str">
            <v>LL112BU</v>
          </cell>
          <cell r="B3155" t="str">
            <v>Lakeshore Paper Tray - Blue</v>
          </cell>
          <cell r="C3155">
            <v>131</v>
          </cell>
          <cell r="D3155">
            <v>1474</v>
          </cell>
          <cell r="E3155">
            <v>0.16</v>
          </cell>
          <cell r="F3155">
            <v>1710</v>
          </cell>
          <cell r="G3155" t="str">
            <v>LAKESHORE</v>
          </cell>
        </row>
        <row r="3156">
          <cell r="A3156" t="str">
            <v>LL112GR</v>
          </cell>
          <cell r="B3156" t="str">
            <v>Lakeshore Paper Tray - Green</v>
          </cell>
          <cell r="C3156">
            <v>131</v>
          </cell>
          <cell r="D3156">
            <v>1474</v>
          </cell>
          <cell r="E3156">
            <v>0.16</v>
          </cell>
          <cell r="F3156">
            <v>1710</v>
          </cell>
          <cell r="G3156" t="str">
            <v>LAKESHORE</v>
          </cell>
        </row>
        <row r="3157">
          <cell r="A3157" t="str">
            <v>LL112GR</v>
          </cell>
          <cell r="B3157" t="str">
            <v>Lakeshore Paper Tray - Green</v>
          </cell>
          <cell r="C3157">
            <v>131</v>
          </cell>
          <cell r="D3157">
            <v>1474</v>
          </cell>
          <cell r="E3157">
            <v>0.16</v>
          </cell>
          <cell r="F3157">
            <v>1710</v>
          </cell>
          <cell r="G3157" t="str">
            <v>LAKESHORE</v>
          </cell>
        </row>
        <row r="3158">
          <cell r="A3158" t="str">
            <v>LL112GR</v>
          </cell>
          <cell r="B3158" t="str">
            <v>Lakeshore Paper Tray - Green</v>
          </cell>
          <cell r="C3158">
            <v>131</v>
          </cell>
          <cell r="D3158">
            <v>1474</v>
          </cell>
          <cell r="E3158">
            <v>0.16</v>
          </cell>
          <cell r="F3158">
            <v>1710</v>
          </cell>
          <cell r="G3158" t="str">
            <v>LAKESHORE</v>
          </cell>
        </row>
        <row r="3159">
          <cell r="A3159" t="str">
            <v>LL112RD</v>
          </cell>
          <cell r="B3159" t="str">
            <v>Lakeshore Paper Tray - Red</v>
          </cell>
          <cell r="C3159">
            <v>131</v>
          </cell>
          <cell r="D3159">
            <v>1474</v>
          </cell>
          <cell r="E3159">
            <v>0.16</v>
          </cell>
          <cell r="F3159">
            <v>1710</v>
          </cell>
          <cell r="G3159" t="str">
            <v>LAKESHORE</v>
          </cell>
        </row>
        <row r="3160">
          <cell r="A3160" t="str">
            <v>LL112RG</v>
          </cell>
          <cell r="B3160" t="str">
            <v>Lakeshore Paper Tray - Orange</v>
          </cell>
          <cell r="C3160">
            <v>131</v>
          </cell>
          <cell r="D3160">
            <v>1474</v>
          </cell>
          <cell r="E3160">
            <v>0.16</v>
          </cell>
          <cell r="F3160">
            <v>1710</v>
          </cell>
          <cell r="G3160" t="str">
            <v>LAKESHORE</v>
          </cell>
        </row>
        <row r="3161">
          <cell r="A3161" t="str">
            <v>LL112VT</v>
          </cell>
          <cell r="B3161" t="str">
            <v>Lakeshore Paper Tray - Purple</v>
          </cell>
          <cell r="C3161">
            <v>131</v>
          </cell>
          <cell r="D3161">
            <v>1474</v>
          </cell>
          <cell r="E3161">
            <v>0.16</v>
          </cell>
          <cell r="F3161">
            <v>1710</v>
          </cell>
          <cell r="G3161" t="str">
            <v>LAKESHORE</v>
          </cell>
        </row>
        <row r="3162">
          <cell r="A3162" t="str">
            <v>LL112VT</v>
          </cell>
          <cell r="B3162" t="str">
            <v>Lakeshore Paper Tray - Purple</v>
          </cell>
          <cell r="C3162">
            <v>131</v>
          </cell>
          <cell r="D3162">
            <v>1474</v>
          </cell>
          <cell r="E3162">
            <v>0.16</v>
          </cell>
          <cell r="F3162">
            <v>1710</v>
          </cell>
          <cell r="G3162" t="str">
            <v>LAKESHORE</v>
          </cell>
        </row>
        <row r="3163">
          <cell r="A3163" t="str">
            <v>LL112YE</v>
          </cell>
          <cell r="B3163" t="str">
            <v>Lakeshore Paper Tray - Yellow</v>
          </cell>
          <cell r="C3163">
            <v>131</v>
          </cell>
          <cell r="D3163">
            <v>1474</v>
          </cell>
          <cell r="E3163">
            <v>0.16</v>
          </cell>
          <cell r="F3163">
            <v>1710</v>
          </cell>
          <cell r="G3163" t="str">
            <v>LAKESHORE</v>
          </cell>
        </row>
        <row r="3164">
          <cell r="A3164" t="str">
            <v>LL131BU</v>
          </cell>
          <cell r="B3164" t="str">
            <v>Lid for Lakeshore Paper Tray - Blue</v>
          </cell>
          <cell r="C3164">
            <v>131</v>
          </cell>
          <cell r="D3164">
            <v>799</v>
          </cell>
          <cell r="E3164">
            <v>0.16</v>
          </cell>
          <cell r="F3164">
            <v>927</v>
          </cell>
          <cell r="G3164" t="str">
            <v>LAKESHORE</v>
          </cell>
        </row>
        <row r="3165">
          <cell r="A3165" t="str">
            <v>LL131GR</v>
          </cell>
          <cell r="B3165" t="str">
            <v>Lid for Lakeshore Paper Tray - Green</v>
          </cell>
          <cell r="C3165">
            <v>131</v>
          </cell>
          <cell r="D3165">
            <v>799</v>
          </cell>
          <cell r="E3165">
            <v>0.16</v>
          </cell>
          <cell r="F3165">
            <v>927</v>
          </cell>
          <cell r="G3165" t="str">
            <v>LAKESHORE</v>
          </cell>
        </row>
        <row r="3166">
          <cell r="A3166" t="str">
            <v>LL131RD</v>
          </cell>
          <cell r="B3166" t="str">
            <v>Lid for Lakeshore Paper Tray - Red</v>
          </cell>
          <cell r="C3166">
            <v>131</v>
          </cell>
          <cell r="D3166">
            <v>799</v>
          </cell>
          <cell r="E3166">
            <v>0.16</v>
          </cell>
          <cell r="F3166">
            <v>927</v>
          </cell>
          <cell r="G3166" t="str">
            <v>LAKESHORE</v>
          </cell>
        </row>
        <row r="3167">
          <cell r="A3167" t="str">
            <v>LL131RG</v>
          </cell>
          <cell r="B3167" t="str">
            <v>Lid for Lakeshore Paper Tray - Orange</v>
          </cell>
          <cell r="C3167">
            <v>131</v>
          </cell>
          <cell r="D3167">
            <v>799</v>
          </cell>
          <cell r="E3167">
            <v>0.16</v>
          </cell>
          <cell r="F3167">
            <v>927</v>
          </cell>
          <cell r="G3167" t="str">
            <v>LAKESHORE</v>
          </cell>
        </row>
        <row r="3168">
          <cell r="A3168" t="str">
            <v>LL131VT</v>
          </cell>
          <cell r="B3168" t="str">
            <v>Lid for Lakeshore Paper Tray - Purple</v>
          </cell>
          <cell r="C3168">
            <v>131</v>
          </cell>
          <cell r="D3168">
            <v>799</v>
          </cell>
          <cell r="E3168">
            <v>0.16</v>
          </cell>
          <cell r="F3168">
            <v>927</v>
          </cell>
          <cell r="G3168" t="str">
            <v>LAKESHORE</v>
          </cell>
        </row>
        <row r="3169">
          <cell r="A3169" t="str">
            <v>LL131YE</v>
          </cell>
          <cell r="B3169" t="str">
            <v>Lid for Lakeshore Paper Tray - Yellow</v>
          </cell>
          <cell r="C3169">
            <v>131</v>
          </cell>
          <cell r="D3169">
            <v>799</v>
          </cell>
          <cell r="E3169">
            <v>0.16</v>
          </cell>
          <cell r="F3169">
            <v>927</v>
          </cell>
          <cell r="G3169" t="str">
            <v>LAKESHORE</v>
          </cell>
        </row>
        <row r="3170">
          <cell r="A3170" t="str">
            <v>LL234</v>
          </cell>
          <cell r="B3170" t="str">
            <v>Large Dishwasher-Safe Plastic Basket - Dark Brown (15"l x 13"w x 8"h)</v>
          </cell>
          <cell r="C3170">
            <v>131</v>
          </cell>
          <cell r="D3170">
            <v>3522</v>
          </cell>
          <cell r="E3170">
            <v>0.16</v>
          </cell>
          <cell r="F3170">
            <v>4086</v>
          </cell>
          <cell r="G3170" t="str">
            <v>LAKESHORE</v>
          </cell>
        </row>
        <row r="3171">
          <cell r="A3171" t="str">
            <v>LL235</v>
          </cell>
          <cell r="B3171" t="str">
            <v>Medium Dishwasher-Safe Plastic Basket - Dark Brown (14 1/2"l x 11"w x 7 1/2"h)</v>
          </cell>
          <cell r="C3171">
            <v>131</v>
          </cell>
          <cell r="D3171">
            <v>2812</v>
          </cell>
          <cell r="E3171">
            <v>0.16</v>
          </cell>
          <cell r="F3171">
            <v>3262</v>
          </cell>
          <cell r="G3171" t="str">
            <v>LAKESHORE</v>
          </cell>
        </row>
        <row r="3172">
          <cell r="A3172" t="str">
            <v>LL236</v>
          </cell>
          <cell r="B3172" t="str">
            <v>Small Dishwasher-Safe Plastic Basket - Dark Brown (13 1/2"l x 8 1/2"w x 6"h)</v>
          </cell>
          <cell r="C3172">
            <v>131</v>
          </cell>
          <cell r="D3172">
            <v>2516</v>
          </cell>
          <cell r="E3172">
            <v>0.16</v>
          </cell>
          <cell r="F3172">
            <v>2919</v>
          </cell>
          <cell r="G3172" t="str">
            <v>LAKESHORE</v>
          </cell>
        </row>
        <row r="3173">
          <cell r="A3173" t="str">
            <v>WT361</v>
          </cell>
          <cell r="B3173" t="str">
            <v>Small Lakeshore Tuff Tote (11 1/2"l x 9"w x 5"h)</v>
          </cell>
          <cell r="C3173">
            <v>131</v>
          </cell>
          <cell r="D3173">
            <v>2267</v>
          </cell>
          <cell r="E3173">
            <v>0.16</v>
          </cell>
          <cell r="F3173">
            <v>2630</v>
          </cell>
          <cell r="G3173" t="str">
            <v>LAKESHORE</v>
          </cell>
        </row>
        <row r="3174">
          <cell r="A3174" t="str">
            <v>WT363</v>
          </cell>
          <cell r="B3174" t="str">
            <v>Medium Lakeshore Tuff Tote (14"l x 11 1/4"w x 6 1/2"h)</v>
          </cell>
          <cell r="C3174">
            <v>131</v>
          </cell>
          <cell r="D3174">
            <v>2859</v>
          </cell>
          <cell r="E3174">
            <v>0.16</v>
          </cell>
          <cell r="F3174">
            <v>3316</v>
          </cell>
          <cell r="G3174" t="str">
            <v>LAKESHORE</v>
          </cell>
        </row>
        <row r="3175">
          <cell r="A3175" t="str">
            <v>WT365</v>
          </cell>
          <cell r="B3175" t="str">
            <v>Large Lakeshore Tuff Tote (17 1/4"l x 13 3/4"w x 8"h)</v>
          </cell>
          <cell r="C3175">
            <v>131</v>
          </cell>
          <cell r="D3175">
            <v>3747</v>
          </cell>
          <cell r="E3175">
            <v>0.16</v>
          </cell>
          <cell r="F3175">
            <v>4347</v>
          </cell>
          <cell r="G3175" t="str">
            <v>LAKESHORE</v>
          </cell>
        </row>
        <row r="3176">
          <cell r="A3176" t="str">
            <v>YB10BU</v>
          </cell>
          <cell r="B3176" t="str">
            <v>Lakeshore Storage Box - Blue</v>
          </cell>
          <cell r="C3176">
            <v>131</v>
          </cell>
          <cell r="D3176">
            <v>1243</v>
          </cell>
          <cell r="E3176">
            <v>0.16</v>
          </cell>
          <cell r="F3176">
            <v>1442</v>
          </cell>
          <cell r="G3176" t="str">
            <v>LAKESHORE</v>
          </cell>
        </row>
        <row r="3177">
          <cell r="A3177" t="str">
            <v>YB10GR</v>
          </cell>
          <cell r="B3177" t="str">
            <v>Lakeshore Storage Box - Green</v>
          </cell>
          <cell r="C3177">
            <v>131</v>
          </cell>
          <cell r="D3177">
            <v>1243</v>
          </cell>
          <cell r="E3177">
            <v>0.16</v>
          </cell>
          <cell r="F3177">
            <v>1442</v>
          </cell>
          <cell r="G3177" t="str">
            <v>LAKESHORE</v>
          </cell>
        </row>
        <row r="3178">
          <cell r="A3178" t="str">
            <v>YB10PU</v>
          </cell>
          <cell r="B3178" t="str">
            <v>Lakeshore Storage Box - Purple</v>
          </cell>
          <cell r="C3178">
            <v>131</v>
          </cell>
          <cell r="D3178">
            <v>1243</v>
          </cell>
          <cell r="E3178">
            <v>0.16</v>
          </cell>
          <cell r="F3178">
            <v>1442</v>
          </cell>
          <cell r="G3178" t="str">
            <v>LAKESHORE</v>
          </cell>
        </row>
        <row r="3179">
          <cell r="A3179" t="str">
            <v>YB10RD</v>
          </cell>
          <cell r="B3179" t="str">
            <v>Lakeshore Storage Box - Red</v>
          </cell>
          <cell r="C3179">
            <v>131</v>
          </cell>
          <cell r="D3179">
            <v>1243</v>
          </cell>
          <cell r="E3179">
            <v>0.16</v>
          </cell>
          <cell r="F3179">
            <v>1442</v>
          </cell>
          <cell r="G3179" t="str">
            <v>LAKESHORE</v>
          </cell>
        </row>
        <row r="3180">
          <cell r="A3180" t="str">
            <v>YB10RG</v>
          </cell>
          <cell r="B3180" t="str">
            <v>Lakeshore Storage Box - Orange</v>
          </cell>
          <cell r="C3180">
            <v>131</v>
          </cell>
          <cell r="D3180">
            <v>1243</v>
          </cell>
          <cell r="E3180">
            <v>0.16</v>
          </cell>
          <cell r="F3180">
            <v>1442</v>
          </cell>
          <cell r="G3180" t="str">
            <v>LAKESHORE</v>
          </cell>
        </row>
        <row r="3181">
          <cell r="A3181" t="str">
            <v>YB10YE</v>
          </cell>
          <cell r="B3181" t="str">
            <v>Lakeshore Storage Box - Yellow</v>
          </cell>
          <cell r="C3181">
            <v>131</v>
          </cell>
          <cell r="D3181">
            <v>1243</v>
          </cell>
          <cell r="E3181">
            <v>0.16</v>
          </cell>
          <cell r="F3181">
            <v>1442</v>
          </cell>
          <cell r="G3181" t="str">
            <v>LAKESHORE</v>
          </cell>
        </row>
        <row r="3182">
          <cell r="A3182" t="str">
            <v>YB11BU</v>
          </cell>
          <cell r="B3182" t="str">
            <v>Lid for Lakeshore Storage Box - Blue</v>
          </cell>
          <cell r="C3182">
            <v>131</v>
          </cell>
          <cell r="D3182">
            <v>651</v>
          </cell>
          <cell r="E3182">
            <v>0.16</v>
          </cell>
          <cell r="F3182">
            <v>755</v>
          </cell>
          <cell r="G3182" t="str">
            <v>LAKESHORE</v>
          </cell>
        </row>
        <row r="3183">
          <cell r="A3183" t="str">
            <v>YB11GR</v>
          </cell>
          <cell r="B3183" t="str">
            <v>Lid for Lakeshore Storage Box - Green</v>
          </cell>
          <cell r="C3183">
            <v>131</v>
          </cell>
          <cell r="D3183">
            <v>651</v>
          </cell>
          <cell r="E3183">
            <v>0.16</v>
          </cell>
          <cell r="F3183">
            <v>755</v>
          </cell>
          <cell r="G3183" t="str">
            <v>LAKESHORE</v>
          </cell>
        </row>
        <row r="3184">
          <cell r="A3184" t="str">
            <v>YB11PU</v>
          </cell>
          <cell r="B3184" t="str">
            <v>Lid for Lakeshore Storage Box - Purple</v>
          </cell>
          <cell r="C3184">
            <v>131</v>
          </cell>
          <cell r="D3184">
            <v>651</v>
          </cell>
          <cell r="E3184">
            <v>0.16</v>
          </cell>
          <cell r="F3184">
            <v>755</v>
          </cell>
          <cell r="G3184" t="str">
            <v>LAKESHORE</v>
          </cell>
        </row>
        <row r="3185">
          <cell r="A3185" t="str">
            <v>YB11RD</v>
          </cell>
          <cell r="B3185" t="str">
            <v>Lid for Lakeshore Storage Box - Red</v>
          </cell>
          <cell r="C3185">
            <v>131</v>
          </cell>
          <cell r="D3185">
            <v>651</v>
          </cell>
          <cell r="E3185">
            <v>0.16</v>
          </cell>
          <cell r="F3185">
            <v>755</v>
          </cell>
          <cell r="G3185" t="str">
            <v>LAKESHORE</v>
          </cell>
        </row>
        <row r="3186">
          <cell r="A3186" t="str">
            <v>YB11RG</v>
          </cell>
          <cell r="B3186" t="str">
            <v>Lid for Lakeshore Storage Box - Orange</v>
          </cell>
          <cell r="C3186">
            <v>131</v>
          </cell>
          <cell r="D3186">
            <v>651</v>
          </cell>
          <cell r="E3186">
            <v>0.16</v>
          </cell>
          <cell r="F3186">
            <v>755</v>
          </cell>
          <cell r="G3186" t="str">
            <v>LAKESHORE</v>
          </cell>
        </row>
        <row r="3187">
          <cell r="A3187" t="str">
            <v>YB11YE</v>
          </cell>
          <cell r="B3187" t="str">
            <v>Lid for Lakeshore Storage Box - Yellow</v>
          </cell>
          <cell r="C3187">
            <v>131</v>
          </cell>
          <cell r="D3187">
            <v>651</v>
          </cell>
          <cell r="E3187">
            <v>0.16</v>
          </cell>
          <cell r="F3187">
            <v>755</v>
          </cell>
          <cell r="G3187" t="str">
            <v>LAKESHORE</v>
          </cell>
        </row>
        <row r="3188">
          <cell r="A3188" t="str">
            <v>LC634BU</v>
          </cell>
          <cell r="B3188" t="str">
            <v>Easy-Clean Room Divider - Blue</v>
          </cell>
          <cell r="C3188">
            <v>132</v>
          </cell>
          <cell r="D3188">
            <v>35313</v>
          </cell>
          <cell r="E3188">
            <v>0.16</v>
          </cell>
          <cell r="F3188">
            <v>40963</v>
          </cell>
          <cell r="G3188" t="str">
            <v>LAKESHORE</v>
          </cell>
        </row>
        <row r="3189">
          <cell r="A3189" t="str">
            <v>LC634GR</v>
          </cell>
          <cell r="B3189" t="str">
            <v>Easy-Clean Room Divider - Green</v>
          </cell>
          <cell r="C3189">
            <v>132</v>
          </cell>
          <cell r="D3189">
            <v>35313</v>
          </cell>
          <cell r="E3189">
            <v>0.16</v>
          </cell>
          <cell r="F3189">
            <v>40963</v>
          </cell>
          <cell r="G3189" t="str">
            <v>LAKESHORE</v>
          </cell>
        </row>
        <row r="3190">
          <cell r="A3190" t="str">
            <v>LC634RD</v>
          </cell>
          <cell r="B3190" t="str">
            <v>Easy-Clean Room Divider - Red</v>
          </cell>
          <cell r="C3190">
            <v>132</v>
          </cell>
          <cell r="D3190">
            <v>35313</v>
          </cell>
          <cell r="E3190">
            <v>0.16</v>
          </cell>
          <cell r="F3190">
            <v>40963</v>
          </cell>
          <cell r="G3190" t="str">
            <v>LAKESHORE</v>
          </cell>
        </row>
        <row r="3191">
          <cell r="A3191" t="str">
            <v>LC634YE</v>
          </cell>
          <cell r="B3191" t="str">
            <v>Easy-Clean Room Divider - Yellow</v>
          </cell>
          <cell r="C3191">
            <v>132</v>
          </cell>
          <cell r="D3191">
            <v>35313</v>
          </cell>
          <cell r="E3191">
            <v>0.16</v>
          </cell>
          <cell r="F3191">
            <v>40963</v>
          </cell>
          <cell r="G3191" t="str">
            <v>LAKESHORE</v>
          </cell>
        </row>
        <row r="3192">
          <cell r="A3192" t="str">
            <v>LC635AT</v>
          </cell>
          <cell r="B3192" t="str">
            <v>Calming Colors® Easy-Clean Room Divider - Almond Tan</v>
          </cell>
          <cell r="C3192">
            <v>132</v>
          </cell>
          <cell r="D3192">
            <v>35313</v>
          </cell>
          <cell r="E3192">
            <v>0.16</v>
          </cell>
          <cell r="F3192">
            <v>40963</v>
          </cell>
          <cell r="G3192" t="str">
            <v>LAKESHORE</v>
          </cell>
        </row>
        <row r="3193">
          <cell r="A3193" t="str">
            <v>LC635MN</v>
          </cell>
          <cell r="B3193" t="str">
            <v>Calming Colors® Easy-Clean Room Divider - Mint Green</v>
          </cell>
          <cell r="C3193">
            <v>132</v>
          </cell>
          <cell r="D3193">
            <v>35313</v>
          </cell>
          <cell r="E3193">
            <v>0.16</v>
          </cell>
          <cell r="F3193">
            <v>40963</v>
          </cell>
          <cell r="G3193" t="str">
            <v>LAKESHORE</v>
          </cell>
        </row>
        <row r="3194">
          <cell r="A3194" t="str">
            <v>LC635SB</v>
          </cell>
          <cell r="B3194" t="str">
            <v>Calming Colors® Easy-Clean Room Divider - Sky Blue</v>
          </cell>
          <cell r="C3194">
            <v>132</v>
          </cell>
          <cell r="D3194">
            <v>35313</v>
          </cell>
          <cell r="E3194">
            <v>0.16</v>
          </cell>
          <cell r="F3194">
            <v>40963</v>
          </cell>
          <cell r="G3194" t="str">
            <v>LAKESHORE</v>
          </cell>
        </row>
        <row r="3195">
          <cell r="A3195" t="str">
            <v>LC635SE</v>
          </cell>
          <cell r="B3195" t="str">
            <v>Calming Colors® Easy-Clean Room Divider - Sea Blue</v>
          </cell>
          <cell r="C3195">
            <v>132</v>
          </cell>
          <cell r="D3195">
            <v>35313</v>
          </cell>
          <cell r="E3195">
            <v>0.16</v>
          </cell>
          <cell r="F3195">
            <v>40963</v>
          </cell>
          <cell r="G3195" t="str">
            <v>LAKESHORE</v>
          </cell>
        </row>
        <row r="3196">
          <cell r="A3196" t="str">
            <v>LM510</v>
          </cell>
          <cell r="B3196" t="str">
            <v>All-Purpose Teaching Easel</v>
          </cell>
          <cell r="C3196">
            <v>132</v>
          </cell>
          <cell r="D3196">
            <v>63862</v>
          </cell>
          <cell r="E3196">
            <v>0.16</v>
          </cell>
          <cell r="F3196">
            <v>74080</v>
          </cell>
          <cell r="G3196" t="str">
            <v>LAKESHORE</v>
          </cell>
        </row>
        <row r="3197">
          <cell r="A3197" t="str">
            <v>LM520</v>
          </cell>
          <cell r="B3197" t="str">
            <v>All-Purpose Mobile Teaching Easel - Elementary</v>
          </cell>
          <cell r="C3197">
            <v>132</v>
          </cell>
          <cell r="D3197">
            <v>93166</v>
          </cell>
          <cell r="E3197">
            <v>0.16</v>
          </cell>
          <cell r="F3197">
            <v>108073</v>
          </cell>
          <cell r="G3197" t="str">
            <v>LAKESHORE</v>
          </cell>
        </row>
        <row r="3198">
          <cell r="A3198" t="str">
            <v>LM773</v>
          </cell>
          <cell r="B3198" t="str">
            <v>All-Purpose Teaching Easel with Locking Casters</v>
          </cell>
          <cell r="C3198">
            <v>132</v>
          </cell>
          <cell r="D3198">
            <v>68302</v>
          </cell>
          <cell r="E3198">
            <v>0.16</v>
          </cell>
          <cell r="F3198">
            <v>79230</v>
          </cell>
          <cell r="G3198" t="str">
            <v>LAKESHORE</v>
          </cell>
        </row>
        <row r="3199">
          <cell r="A3199" t="str">
            <v>LM902</v>
          </cell>
          <cell r="B3199" t="str">
            <v>Double-Sided Write &amp; Wipe Magnetic Room Divider</v>
          </cell>
          <cell r="C3199">
            <v>132</v>
          </cell>
          <cell r="D3199">
            <v>64380</v>
          </cell>
          <cell r="E3199">
            <v>0.16</v>
          </cell>
          <cell r="F3199">
            <v>74681</v>
          </cell>
          <cell r="G3199" t="str">
            <v>LAKESHORE</v>
          </cell>
        </row>
        <row r="3200">
          <cell r="A3200" t="str">
            <v>FF524</v>
          </cell>
          <cell r="B3200" t="str">
            <v>Tabletop Teaching Easel</v>
          </cell>
          <cell r="C3200">
            <v>133</v>
          </cell>
          <cell r="D3200">
            <v>18441</v>
          </cell>
          <cell r="E3200">
            <v>0.16</v>
          </cell>
          <cell r="F3200">
            <v>21392</v>
          </cell>
          <cell r="G3200" t="str">
            <v>LAKESHORE</v>
          </cell>
        </row>
        <row r="3201">
          <cell r="A3201" t="str">
            <v>JJ516</v>
          </cell>
          <cell r="B3201" t="str">
            <v>Double-Wide Teaching Easel with Locking Casters</v>
          </cell>
          <cell r="C3201">
            <v>133</v>
          </cell>
          <cell r="D3201">
            <v>89540</v>
          </cell>
          <cell r="E3201">
            <v>0.16</v>
          </cell>
          <cell r="F3201">
            <v>103866</v>
          </cell>
          <cell r="G3201" t="str">
            <v>LAKESHORE</v>
          </cell>
        </row>
        <row r="3202">
          <cell r="A3202" t="str">
            <v>LC224</v>
          </cell>
          <cell r="B3202" t="str">
            <v>Medium Safety Wall Mirror (2' x 4')</v>
          </cell>
          <cell r="C3202">
            <v>133</v>
          </cell>
          <cell r="D3202">
            <v>38006</v>
          </cell>
          <cell r="E3202">
            <v>0.16</v>
          </cell>
          <cell r="F3202">
            <v>44087</v>
          </cell>
          <cell r="G3202" t="str">
            <v>LAKESHORE</v>
          </cell>
        </row>
        <row r="3203">
          <cell r="A3203" t="str">
            <v>LC402</v>
          </cell>
          <cell r="B3203" t="str">
            <v>Large Safety Wall Mirror (3' x 3')</v>
          </cell>
          <cell r="C3203">
            <v>133</v>
          </cell>
          <cell r="D3203">
            <v>54227</v>
          </cell>
          <cell r="E3203">
            <v>0.16</v>
          </cell>
          <cell r="F3203">
            <v>62903</v>
          </cell>
          <cell r="G3203" t="str">
            <v>LAKESHORE</v>
          </cell>
        </row>
        <row r="3204">
          <cell r="A3204" t="str">
            <v>LC404</v>
          </cell>
          <cell r="B3204" t="str">
            <v>Small Safety Wall Mirror (2' x 2')</v>
          </cell>
          <cell r="C3204">
            <v>133</v>
          </cell>
          <cell r="D3204">
            <v>25278</v>
          </cell>
          <cell r="E3204">
            <v>0.16</v>
          </cell>
          <cell r="F3204">
            <v>29322</v>
          </cell>
          <cell r="G3204" t="str">
            <v>LAKESHORE</v>
          </cell>
        </row>
        <row r="3205">
          <cell r="A3205" t="str">
            <v>LM514</v>
          </cell>
          <cell r="B3205" t="str">
            <v>Hardwood Mobile Teaching Easel</v>
          </cell>
          <cell r="C3205">
            <v>133</v>
          </cell>
          <cell r="D3205">
            <v>108188</v>
          </cell>
          <cell r="E3205">
            <v>0.16</v>
          </cell>
          <cell r="F3205">
            <v>125498</v>
          </cell>
          <cell r="G3205" t="str">
            <v>LAKESHORE</v>
          </cell>
        </row>
        <row r="3206">
          <cell r="A3206" t="str">
            <v>AA830</v>
          </cell>
          <cell r="B3206" t="str">
            <v>Extra 16" Changing Paper Roll</v>
          </cell>
          <cell r="C3206">
            <v>134</v>
          </cell>
          <cell r="D3206">
            <v>2193</v>
          </cell>
          <cell r="E3206">
            <v>0.16</v>
          </cell>
          <cell r="F3206">
            <v>2544</v>
          </cell>
          <cell r="G3206" t="str">
            <v>LAKESHORE</v>
          </cell>
        </row>
        <row r="3207">
          <cell r="A3207" t="str">
            <v>AA840</v>
          </cell>
          <cell r="B3207" t="str">
            <v>Extra Changing Pad</v>
          </cell>
          <cell r="C3207">
            <v>134</v>
          </cell>
          <cell r="D3207">
            <v>9798</v>
          </cell>
          <cell r="E3207">
            <v>0.16</v>
          </cell>
          <cell r="F3207">
            <v>11366</v>
          </cell>
          <cell r="G3207" t="str">
            <v>LAKESHORE</v>
          </cell>
        </row>
        <row r="3208">
          <cell r="A3208" t="str">
            <v>AA860</v>
          </cell>
          <cell r="B3208" t="str">
            <v>Infant Changer &amp; Storage Center</v>
          </cell>
          <cell r="C3208">
            <v>134</v>
          </cell>
          <cell r="D3208">
            <v>185148</v>
          </cell>
          <cell r="E3208">
            <v>0.16</v>
          </cell>
          <cell r="F3208">
            <v>214772</v>
          </cell>
          <cell r="G3208" t="str">
            <v>LAKESHORE</v>
          </cell>
        </row>
        <row r="3209">
          <cell r="A3209" t="str">
            <v>CS463</v>
          </cell>
          <cell r="B3209" t="str">
            <v>Heavy-Duty Safety Crib</v>
          </cell>
          <cell r="C3209">
            <v>134</v>
          </cell>
          <cell r="D3209">
            <v>77848</v>
          </cell>
          <cell r="E3209">
            <v>0.16</v>
          </cell>
          <cell r="F3209">
            <v>90304</v>
          </cell>
          <cell r="G3209" t="str">
            <v>LAKESHORE</v>
          </cell>
        </row>
        <row r="3210">
          <cell r="A3210" t="str">
            <v>CS464</v>
          </cell>
          <cell r="B3210" t="str">
            <v>Heavy-Duty Safety Crib with Drawer</v>
          </cell>
          <cell r="C3210">
            <v>134</v>
          </cell>
          <cell r="D3210">
            <v>108632</v>
          </cell>
          <cell r="E3210">
            <v>0.16</v>
          </cell>
          <cell r="F3210">
            <v>126013</v>
          </cell>
          <cell r="G3210" t="str">
            <v>LAKESHORE</v>
          </cell>
        </row>
        <row r="3211">
          <cell r="A3211" t="str">
            <v>CS467</v>
          </cell>
          <cell r="B3211" t="str">
            <v>Heavy-Duty Evacuation Crib</v>
          </cell>
          <cell r="C3211">
            <v>134</v>
          </cell>
          <cell r="D3211">
            <v>96792</v>
          </cell>
          <cell r="E3211">
            <v>0.16</v>
          </cell>
          <cell r="F3211">
            <v>112279</v>
          </cell>
          <cell r="G3211" t="str">
            <v>LAKESHORE</v>
          </cell>
        </row>
        <row r="3212">
          <cell r="A3212" t="str">
            <v>GE202GR</v>
          </cell>
          <cell r="B3212" t="str">
            <v>Cotton Thermal Blanket - Green</v>
          </cell>
          <cell r="C3212">
            <v>134</v>
          </cell>
          <cell r="D3212">
            <v>2948</v>
          </cell>
          <cell r="E3212">
            <v>0.16</v>
          </cell>
          <cell r="F3212">
            <v>3420</v>
          </cell>
          <cell r="G3212" t="str">
            <v>LAKESHORE</v>
          </cell>
        </row>
        <row r="3213">
          <cell r="A3213" t="str">
            <v>GE202GRZ</v>
          </cell>
          <cell r="B3213" t="str">
            <v>Cotton Thermal Blanket - Set of 12 - Green</v>
          </cell>
          <cell r="C3213">
            <v>134</v>
          </cell>
          <cell r="D3213">
            <v>32116</v>
          </cell>
          <cell r="E3213">
            <v>0.16</v>
          </cell>
          <cell r="F3213">
            <v>37255</v>
          </cell>
          <cell r="G3213" t="str">
            <v>LAKESHORE</v>
          </cell>
        </row>
        <row r="3214">
          <cell r="A3214" t="str">
            <v>GE202WT</v>
          </cell>
          <cell r="B3214" t="str">
            <v>Cotton Thermal Blanket - White</v>
          </cell>
          <cell r="C3214">
            <v>134</v>
          </cell>
          <cell r="D3214">
            <v>2948</v>
          </cell>
          <cell r="E3214">
            <v>0.16</v>
          </cell>
          <cell r="F3214">
            <v>3420</v>
          </cell>
          <cell r="G3214" t="str">
            <v>LAKESHORE</v>
          </cell>
        </row>
        <row r="3215">
          <cell r="A3215" t="str">
            <v>GE202WTZ</v>
          </cell>
          <cell r="B3215" t="str">
            <v>Cotton Thermal Blanket - Set of 12 - White</v>
          </cell>
          <cell r="C3215">
            <v>134</v>
          </cell>
          <cell r="D3215">
            <v>32116</v>
          </cell>
          <cell r="E3215">
            <v>0.16</v>
          </cell>
          <cell r="F3215">
            <v>37255</v>
          </cell>
          <cell r="G3215" t="str">
            <v>LAKESHORE</v>
          </cell>
        </row>
        <row r="3216">
          <cell r="A3216" t="str">
            <v>GE202YE</v>
          </cell>
          <cell r="B3216" t="str">
            <v>Cotton Thermal Blanket - Yellow</v>
          </cell>
          <cell r="C3216">
            <v>134</v>
          </cell>
          <cell r="D3216">
            <v>2948</v>
          </cell>
          <cell r="E3216">
            <v>0.16</v>
          </cell>
          <cell r="F3216">
            <v>3420</v>
          </cell>
          <cell r="G3216" t="str">
            <v>LAKESHORE</v>
          </cell>
        </row>
        <row r="3217">
          <cell r="A3217" t="str">
            <v>GE202YEZ</v>
          </cell>
          <cell r="B3217" t="str">
            <v>Cotton Thermal Blanket - Set of 12 - Yellow</v>
          </cell>
          <cell r="C3217">
            <v>134</v>
          </cell>
          <cell r="D3217">
            <v>32116</v>
          </cell>
          <cell r="E3217">
            <v>0.16</v>
          </cell>
          <cell r="F3217">
            <v>37255</v>
          </cell>
          <cell r="G3217" t="str">
            <v>LAKESHORE</v>
          </cell>
        </row>
        <row r="3218">
          <cell r="A3218" t="str">
            <v>GR290</v>
          </cell>
          <cell r="B3218" t="str">
            <v>Classroom-Safe Glider Rocker</v>
          </cell>
          <cell r="C3218">
            <v>134</v>
          </cell>
          <cell r="D3218">
            <v>117660</v>
          </cell>
          <cell r="E3218">
            <v>0.16</v>
          </cell>
          <cell r="F3218">
            <v>136486</v>
          </cell>
          <cell r="G3218" t="str">
            <v>LAKESHORE</v>
          </cell>
        </row>
        <row r="3219">
          <cell r="A3219" t="str">
            <v>ZB44</v>
          </cell>
          <cell r="B3219" t="str">
            <v>Crib Sheet</v>
          </cell>
          <cell r="C3219">
            <v>134</v>
          </cell>
          <cell r="D3219">
            <v>2516</v>
          </cell>
          <cell r="E3219">
            <v>0.16</v>
          </cell>
          <cell r="F3219">
            <v>2919</v>
          </cell>
          <cell r="G3219" t="str">
            <v>LAKESHORE</v>
          </cell>
        </row>
        <row r="3220">
          <cell r="A3220" t="str">
            <v>AA490</v>
          </cell>
          <cell r="B3220" t="str">
            <v>Step On Up! Toddler Changing Table</v>
          </cell>
          <cell r="C3220">
            <v>135</v>
          </cell>
          <cell r="D3220">
            <v>231827</v>
          </cell>
          <cell r="E3220">
            <v>0.16</v>
          </cell>
          <cell r="F3220">
            <v>268919</v>
          </cell>
          <cell r="G3220" t="str">
            <v>LAKESHORE</v>
          </cell>
        </row>
        <row r="3221">
          <cell r="A3221" t="str">
            <v>AP303</v>
          </cell>
          <cell r="B3221" t="str">
            <v>Extra Toddler Changing Pad</v>
          </cell>
          <cell r="C3221">
            <v>135</v>
          </cell>
          <cell r="D3221">
            <v>11831</v>
          </cell>
          <cell r="E3221">
            <v>0.16</v>
          </cell>
          <cell r="F3221">
            <v>13724</v>
          </cell>
          <cell r="G3221" t="str">
            <v>LAKESHORE</v>
          </cell>
        </row>
        <row r="3222">
          <cell r="A3222" t="str">
            <v>CS468</v>
          </cell>
          <cell r="B3222" t="str">
            <v>Easy-Reach Safety Crib</v>
          </cell>
          <cell r="C3222">
            <v>135</v>
          </cell>
          <cell r="D3222">
            <v>96792</v>
          </cell>
          <cell r="E3222">
            <v>0.16</v>
          </cell>
          <cell r="F3222">
            <v>112279</v>
          </cell>
          <cell r="G3222" t="str">
            <v>LAKESHORE</v>
          </cell>
        </row>
        <row r="3223">
          <cell r="A3223" t="str">
            <v>DS491</v>
          </cell>
          <cell r="B3223" t="str">
            <v>Extra 18" Changing Paper Roll</v>
          </cell>
          <cell r="C3223">
            <v>135</v>
          </cell>
          <cell r="D3223">
            <v>2253</v>
          </cell>
          <cell r="E3223">
            <v>0.16</v>
          </cell>
          <cell r="F3223">
            <v>2613</v>
          </cell>
          <cell r="G3223" t="str">
            <v>LAKESHORE</v>
          </cell>
        </row>
        <row r="3224">
          <cell r="A3224" t="str">
            <v>HH447</v>
          </cell>
          <cell r="B3224" t="str">
            <v>Store-It-All Wall Unit</v>
          </cell>
          <cell r="C3224">
            <v>135</v>
          </cell>
          <cell r="D3224">
            <v>58874</v>
          </cell>
          <cell r="E3224">
            <v>0.16</v>
          </cell>
          <cell r="F3224">
            <v>68294</v>
          </cell>
          <cell r="G3224" t="str">
            <v>LAKESHORE</v>
          </cell>
        </row>
        <row r="3225">
          <cell r="A3225" t="str">
            <v>HH716BU</v>
          </cell>
          <cell r="B3225" t="str">
            <v>Super-Soft Fleece Blanket - Blue</v>
          </cell>
          <cell r="C3225">
            <v>135</v>
          </cell>
          <cell r="D3225">
            <v>2948</v>
          </cell>
          <cell r="E3225">
            <v>0.16</v>
          </cell>
          <cell r="F3225">
            <v>3420</v>
          </cell>
          <cell r="G3225" t="str">
            <v>LAKESHORE</v>
          </cell>
        </row>
        <row r="3226">
          <cell r="A3226" t="str">
            <v>HH716BUZ</v>
          </cell>
          <cell r="B3226" t="str">
            <v>Super-Soft Fleece Blanket - Set of 12 - Blue</v>
          </cell>
          <cell r="C3226">
            <v>135</v>
          </cell>
          <cell r="D3226">
            <v>32116</v>
          </cell>
          <cell r="E3226">
            <v>0.16</v>
          </cell>
          <cell r="F3226">
            <v>37255</v>
          </cell>
          <cell r="G3226" t="str">
            <v>LAKESHORE</v>
          </cell>
        </row>
        <row r="3227">
          <cell r="A3227" t="str">
            <v>HH716GR</v>
          </cell>
          <cell r="B3227" t="str">
            <v>Super-Soft Fleece Blanket - Green</v>
          </cell>
          <cell r="C3227">
            <v>135</v>
          </cell>
          <cell r="D3227">
            <v>2948</v>
          </cell>
          <cell r="E3227">
            <v>0.16</v>
          </cell>
          <cell r="F3227">
            <v>3420</v>
          </cell>
          <cell r="G3227" t="str">
            <v>LAKESHORE</v>
          </cell>
        </row>
        <row r="3228">
          <cell r="A3228" t="str">
            <v>HH716GRZ</v>
          </cell>
          <cell r="B3228" t="str">
            <v>Super-Soft Fleece Blanket - Set of 12 - Green</v>
          </cell>
          <cell r="C3228">
            <v>135</v>
          </cell>
          <cell r="D3228">
            <v>32116</v>
          </cell>
          <cell r="E3228">
            <v>0.16</v>
          </cell>
          <cell r="F3228">
            <v>37255</v>
          </cell>
          <cell r="G3228" t="str">
            <v>LAKESHORE</v>
          </cell>
        </row>
        <row r="3229">
          <cell r="A3229" t="str">
            <v>HH716YE</v>
          </cell>
          <cell r="B3229" t="str">
            <v>Super-Soft Fleece Blanket - Yellow</v>
          </cell>
          <cell r="C3229">
            <v>135</v>
          </cell>
          <cell r="D3229">
            <v>2948</v>
          </cell>
          <cell r="E3229">
            <v>0.16</v>
          </cell>
          <cell r="F3229">
            <v>3420</v>
          </cell>
          <cell r="G3229" t="str">
            <v>LAKESHORE</v>
          </cell>
        </row>
        <row r="3230">
          <cell r="A3230" t="str">
            <v>HH716YEZ</v>
          </cell>
          <cell r="B3230" t="str">
            <v>Super-Soft Fleece Blanket - Set of 12 - Yellow</v>
          </cell>
          <cell r="C3230">
            <v>135</v>
          </cell>
          <cell r="D3230">
            <v>32116</v>
          </cell>
          <cell r="E3230">
            <v>0.16</v>
          </cell>
          <cell r="F3230">
            <v>37255</v>
          </cell>
          <cell r="G3230" t="str">
            <v>LAKESHORE</v>
          </cell>
        </row>
        <row r="3231">
          <cell r="A3231" t="str">
            <v>LC814</v>
          </cell>
          <cell r="B3231" t="str">
            <v>Handy Bags and Dispenser</v>
          </cell>
          <cell r="C3231">
            <v>135</v>
          </cell>
          <cell r="D3231">
            <v>16546</v>
          </cell>
          <cell r="E3231">
            <v>0.16</v>
          </cell>
          <cell r="F3231">
            <v>19193</v>
          </cell>
          <cell r="G3231" t="str">
            <v>LAKESHORE</v>
          </cell>
        </row>
        <row r="3232">
          <cell r="A3232" t="str">
            <v>NS17</v>
          </cell>
          <cell r="B3232" t="str">
            <v>Roll of Bags</v>
          </cell>
          <cell r="C3232">
            <v>135</v>
          </cell>
          <cell r="D3232">
            <v>9463</v>
          </cell>
          <cell r="E3232">
            <v>0.16</v>
          </cell>
          <cell r="F3232">
            <v>10977</v>
          </cell>
          <cell r="G3232" t="str">
            <v>LAKESHORE</v>
          </cell>
        </row>
        <row r="3233">
          <cell r="A3233" t="str">
            <v>QJ578</v>
          </cell>
          <cell r="B3233" t="str">
            <v>Disposable Sanitary Gloves</v>
          </cell>
          <cell r="C3233">
            <v>135</v>
          </cell>
          <cell r="D3233">
            <v>1006</v>
          </cell>
          <cell r="E3233">
            <v>0.16</v>
          </cell>
          <cell r="F3233">
            <v>1167</v>
          </cell>
          <cell r="G3233" t="str">
            <v>LAKESHORE</v>
          </cell>
        </row>
        <row r="3234">
          <cell r="A3234" t="str">
            <v>TS527</v>
          </cell>
          <cell r="B3234" t="str">
            <v>Portable Handwashing Sink</v>
          </cell>
          <cell r="C3234">
            <v>135</v>
          </cell>
          <cell r="D3234">
            <v>520664</v>
          </cell>
          <cell r="E3234">
            <v>0.16</v>
          </cell>
          <cell r="F3234">
            <v>603970</v>
          </cell>
          <cell r="G3234" t="str">
            <v>LAKESHORE</v>
          </cell>
        </row>
        <row r="3235">
          <cell r="A3235" t="str">
            <v>TS528</v>
          </cell>
          <cell r="B3235" t="str">
            <v>Cleaning Solution for Portable Handwashing Sink</v>
          </cell>
          <cell r="C3235">
            <v>135</v>
          </cell>
          <cell r="D3235">
            <v>2516</v>
          </cell>
          <cell r="E3235">
            <v>0.16</v>
          </cell>
          <cell r="F3235">
            <v>2919</v>
          </cell>
          <cell r="G3235" t="str">
            <v>LAKESHORE</v>
          </cell>
        </row>
        <row r="3236">
          <cell r="A3236" t="str">
            <v>AA798</v>
          </cell>
          <cell r="B3236" t="str">
            <v>Toddler Hardwood Table &amp; Chairs Set</v>
          </cell>
          <cell r="C3236">
            <v>136</v>
          </cell>
          <cell r="D3236">
            <v>65638</v>
          </cell>
          <cell r="E3236">
            <v>0.16</v>
          </cell>
          <cell r="F3236">
            <v>76140</v>
          </cell>
          <cell r="G3236" t="str">
            <v>LAKESHORE</v>
          </cell>
        </row>
        <row r="3237">
          <cell r="A3237" t="str">
            <v>AA799</v>
          </cell>
          <cell r="B3237" t="str">
            <v>Extra Toddler Hardwood Chairs - Set of 2</v>
          </cell>
          <cell r="C3237">
            <v>136</v>
          </cell>
          <cell r="D3237">
            <v>30932</v>
          </cell>
          <cell r="E3237">
            <v>0.16</v>
          </cell>
          <cell r="F3237">
            <v>35881</v>
          </cell>
          <cell r="G3237" t="str">
            <v>LAKESHORE</v>
          </cell>
        </row>
        <row r="3238">
          <cell r="A3238" t="str">
            <v>AA900</v>
          </cell>
          <cell r="B3238" t="str">
            <v>Lakeshore Easy-Stack Toddler Cot</v>
          </cell>
          <cell r="C3238">
            <v>136</v>
          </cell>
          <cell r="D3238">
            <v>14445</v>
          </cell>
          <cell r="E3238">
            <v>0.16</v>
          </cell>
          <cell r="F3238">
            <v>16756</v>
          </cell>
          <cell r="G3238" t="str">
            <v>LAKESHORE</v>
          </cell>
        </row>
        <row r="3239">
          <cell r="A3239" t="str">
            <v>AA905</v>
          </cell>
          <cell r="B3239" t="str">
            <v>Lakeshore Easy-Stack Toddler Cot - Set of 5</v>
          </cell>
          <cell r="C3239">
            <v>136</v>
          </cell>
          <cell r="D3239">
            <v>70004</v>
          </cell>
          <cell r="E3239">
            <v>0.16</v>
          </cell>
          <cell r="F3239">
            <v>81205</v>
          </cell>
          <cell r="G3239" t="str">
            <v>LAKESHORE</v>
          </cell>
        </row>
        <row r="3240">
          <cell r="A3240" t="str">
            <v>AA910</v>
          </cell>
          <cell r="B3240" t="str">
            <v>Lakeshore Toddler Cot Sheet</v>
          </cell>
          <cell r="C3240">
            <v>136</v>
          </cell>
          <cell r="D3240">
            <v>2480</v>
          </cell>
          <cell r="E3240">
            <v>0.16</v>
          </cell>
          <cell r="F3240">
            <v>2877</v>
          </cell>
          <cell r="G3240" t="str">
            <v>LAKESHORE</v>
          </cell>
        </row>
        <row r="3241">
          <cell r="A3241" t="str">
            <v>AA910Z</v>
          </cell>
          <cell r="B3241" t="str">
            <v>Lakeshore Toddler Cot Sheet - Set of 12</v>
          </cell>
          <cell r="C3241">
            <v>136</v>
          </cell>
          <cell r="D3241">
            <v>29230</v>
          </cell>
          <cell r="E3241">
            <v>0.16</v>
          </cell>
          <cell r="F3241">
            <v>33907</v>
          </cell>
          <cell r="G3241" t="str">
            <v>LAKESHORE</v>
          </cell>
        </row>
        <row r="3242">
          <cell r="A3242" t="str">
            <v>AA911</v>
          </cell>
          <cell r="B3242" t="str">
            <v>Lakeshore Toddler Cot Carrier</v>
          </cell>
          <cell r="C3242">
            <v>136</v>
          </cell>
          <cell r="D3242">
            <v>17316</v>
          </cell>
          <cell r="E3242">
            <v>0.16</v>
          </cell>
          <cell r="F3242">
            <v>20087</v>
          </cell>
          <cell r="G3242" t="str">
            <v>LAKESHORE</v>
          </cell>
        </row>
        <row r="3243">
          <cell r="A3243" t="str">
            <v>FF645</v>
          </cell>
          <cell r="B3243" t="str">
            <v>Just Like Home Toddler Comfy Couch</v>
          </cell>
          <cell r="C3243">
            <v>136</v>
          </cell>
          <cell r="D3243">
            <v>44844</v>
          </cell>
          <cell r="E3243">
            <v>0.16</v>
          </cell>
          <cell r="F3243">
            <v>52019</v>
          </cell>
          <cell r="G3243" t="str">
            <v>LAKESHORE</v>
          </cell>
        </row>
        <row r="3244">
          <cell r="A3244" t="str">
            <v>FF647</v>
          </cell>
          <cell r="B3244" t="str">
            <v>Just Like Home Toddler Comfy Chair</v>
          </cell>
          <cell r="C3244">
            <v>136</v>
          </cell>
          <cell r="D3244">
            <v>35668</v>
          </cell>
          <cell r="E3244">
            <v>0.16</v>
          </cell>
          <cell r="F3244">
            <v>41375</v>
          </cell>
          <cell r="G3244" t="str">
            <v>LAKESHORE</v>
          </cell>
        </row>
        <row r="3245">
          <cell r="A3245" t="str">
            <v>RR690</v>
          </cell>
          <cell r="B3245" t="str">
            <v>Toddler Soft &amp; Safe Tree Seats</v>
          </cell>
          <cell r="C3245">
            <v>136</v>
          </cell>
          <cell r="D3245">
            <v>42180</v>
          </cell>
          <cell r="E3245">
            <v>0.16</v>
          </cell>
          <cell r="F3245">
            <v>48929</v>
          </cell>
          <cell r="G3245" t="str">
            <v>LAKESHORE</v>
          </cell>
        </row>
        <row r="3246">
          <cell r="A3246" t="str">
            <v>AA356</v>
          </cell>
          <cell r="B3246" t="str">
            <v>Classic Birch Transition Table</v>
          </cell>
          <cell r="C3246">
            <v>137</v>
          </cell>
          <cell r="D3246">
            <v>82732</v>
          </cell>
          <cell r="E3246">
            <v>0.16</v>
          </cell>
          <cell r="F3246">
            <v>95969</v>
          </cell>
          <cell r="G3246" t="str">
            <v>LAKESHORE</v>
          </cell>
        </row>
        <row r="3247">
          <cell r="A3247" t="str">
            <v>AA357</v>
          </cell>
          <cell r="B3247" t="str">
            <v>Classic Birch Transition Chair - 9"</v>
          </cell>
          <cell r="C3247">
            <v>137</v>
          </cell>
          <cell r="D3247">
            <v>23443</v>
          </cell>
          <cell r="E3247">
            <v>0.16</v>
          </cell>
          <cell r="F3247">
            <v>27194</v>
          </cell>
          <cell r="G3247" t="str">
            <v>LAKESHORE</v>
          </cell>
        </row>
        <row r="3248">
          <cell r="A3248" t="str">
            <v>AA358</v>
          </cell>
          <cell r="B3248" t="str">
            <v>Classic Birch Transition Chair - 12"</v>
          </cell>
          <cell r="C3248">
            <v>137</v>
          </cell>
          <cell r="D3248">
            <v>25811</v>
          </cell>
          <cell r="E3248">
            <v>0.16</v>
          </cell>
          <cell r="F3248">
            <v>29941</v>
          </cell>
          <cell r="G3248" t="str">
            <v>LAKESHORE</v>
          </cell>
        </row>
        <row r="3249">
          <cell r="A3249" t="str">
            <v>AA517</v>
          </cell>
          <cell r="B3249" t="str">
            <v>Toddler-Tough Table &amp; Chairs Set</v>
          </cell>
          <cell r="C3249">
            <v>137</v>
          </cell>
          <cell r="D3249">
            <v>67340</v>
          </cell>
          <cell r="E3249">
            <v>0.16</v>
          </cell>
          <cell r="F3249">
            <v>78114</v>
          </cell>
          <cell r="G3249" t="str">
            <v>LAKESHORE</v>
          </cell>
        </row>
        <row r="3250">
          <cell r="A3250" t="str">
            <v>AA518</v>
          </cell>
          <cell r="B3250" t="str">
            <v>Extra Toddler-Tough Chairs - Set of 2</v>
          </cell>
          <cell r="C3250">
            <v>137</v>
          </cell>
          <cell r="D3250">
            <v>31228</v>
          </cell>
          <cell r="E3250">
            <v>0.16</v>
          </cell>
          <cell r="F3250">
            <v>36224</v>
          </cell>
          <cell r="G3250" t="str">
            <v>LAKESHORE</v>
          </cell>
        </row>
        <row r="3251">
          <cell r="A3251" t="str">
            <v>FB480</v>
          </cell>
          <cell r="B3251" t="str">
            <v>Easy-Clean Pocket Bibs</v>
          </cell>
          <cell r="C3251">
            <v>137</v>
          </cell>
          <cell r="D3251">
            <v>7095</v>
          </cell>
          <cell r="E3251">
            <v>0.16</v>
          </cell>
          <cell r="F3251">
            <v>8230</v>
          </cell>
          <cell r="G3251" t="str">
            <v>LAKESHORE</v>
          </cell>
        </row>
        <row r="3252">
          <cell r="A3252" t="str">
            <v>HH623BU</v>
          </cell>
          <cell r="B3252" t="str">
            <v>Comfy Toddler Couch - Blue</v>
          </cell>
          <cell r="C3252">
            <v>137</v>
          </cell>
          <cell r="D3252">
            <v>44844</v>
          </cell>
          <cell r="E3252">
            <v>0.16</v>
          </cell>
          <cell r="F3252">
            <v>52019</v>
          </cell>
          <cell r="G3252" t="str">
            <v>LAKESHORE</v>
          </cell>
        </row>
        <row r="3253">
          <cell r="A3253" t="str">
            <v>HH623RD</v>
          </cell>
          <cell r="B3253" t="str">
            <v>Comfy Toddler Couch - Red</v>
          </cell>
          <cell r="C3253">
            <v>137</v>
          </cell>
          <cell r="D3253">
            <v>44844</v>
          </cell>
          <cell r="E3253">
            <v>0.16</v>
          </cell>
          <cell r="F3253">
            <v>52019</v>
          </cell>
          <cell r="G3253" t="str">
            <v>LAKESHORE</v>
          </cell>
        </row>
        <row r="3254">
          <cell r="A3254" t="str">
            <v>HH625BU</v>
          </cell>
          <cell r="B3254" t="str">
            <v>Comfy Toddler Chair - Blue</v>
          </cell>
          <cell r="C3254">
            <v>137</v>
          </cell>
          <cell r="D3254">
            <v>35668</v>
          </cell>
          <cell r="E3254">
            <v>0.16</v>
          </cell>
          <cell r="F3254">
            <v>41375</v>
          </cell>
          <cell r="G3254" t="str">
            <v>LAKESHORE</v>
          </cell>
        </row>
        <row r="3255">
          <cell r="A3255" t="str">
            <v>HH625RD</v>
          </cell>
          <cell r="B3255" t="str">
            <v>Comfy Toddler Chair - Red</v>
          </cell>
          <cell r="C3255">
            <v>137</v>
          </cell>
          <cell r="D3255">
            <v>35668</v>
          </cell>
          <cell r="E3255">
            <v>0.16</v>
          </cell>
          <cell r="F3255">
            <v>41375</v>
          </cell>
          <cell r="G3255" t="str">
            <v>LAKESHORE</v>
          </cell>
        </row>
        <row r="3256">
          <cell r="A3256" t="str">
            <v>KM8102D</v>
          </cell>
          <cell r="B3256" t="str">
            <v>Singable Songs for the Very Young CD</v>
          </cell>
          <cell r="C3256">
            <v>137</v>
          </cell>
          <cell r="D3256">
            <v>3543</v>
          </cell>
          <cell r="E3256">
            <v>0.16</v>
          </cell>
          <cell r="F3256">
            <v>4110</v>
          </cell>
          <cell r="G3256" t="str">
            <v>LAKESHORE</v>
          </cell>
        </row>
        <row r="3257">
          <cell r="A3257" t="str">
            <v>RR634</v>
          </cell>
          <cell r="B3257" t="str">
            <v>Classroom Song Bank CD</v>
          </cell>
          <cell r="C3257">
            <v>137</v>
          </cell>
          <cell r="D3257">
            <v>3075</v>
          </cell>
          <cell r="E3257">
            <v>0.16</v>
          </cell>
          <cell r="F3257">
            <v>3567</v>
          </cell>
          <cell r="G3257" t="str">
            <v>LAKESHORE</v>
          </cell>
        </row>
        <row r="3258">
          <cell r="A3258" t="str">
            <v>RR840</v>
          </cell>
          <cell r="B3258" t="str">
            <v>Easy-Clean Snap-On Tray</v>
          </cell>
          <cell r="C3258">
            <v>137</v>
          </cell>
          <cell r="D3258">
            <v>22733</v>
          </cell>
          <cell r="E3258">
            <v>0.16</v>
          </cell>
          <cell r="F3258">
            <v>26370</v>
          </cell>
          <cell r="G3258" t="str">
            <v>LAKESHORE</v>
          </cell>
        </row>
        <row r="3259">
          <cell r="A3259" t="str">
            <v>WA226</v>
          </cell>
          <cell r="B3259" t="str">
            <v>Washable Terry Cloth Bibs - Set of 10</v>
          </cell>
          <cell r="C3259">
            <v>137</v>
          </cell>
          <cell r="D3259">
            <v>5861</v>
          </cell>
          <cell r="E3259">
            <v>0.16</v>
          </cell>
          <cell r="F3259">
            <v>6799</v>
          </cell>
          <cell r="G3259" t="str">
            <v>LAKESHORE</v>
          </cell>
        </row>
        <row r="3260">
          <cell r="A3260" t="str">
            <v>YH35X</v>
          </cell>
          <cell r="B3260" t="str">
            <v>Toddler Favorites CD Library</v>
          </cell>
          <cell r="C3260">
            <v>137</v>
          </cell>
          <cell r="D3260">
            <v>16058</v>
          </cell>
          <cell r="E3260">
            <v>0.16</v>
          </cell>
          <cell r="F3260">
            <v>18627</v>
          </cell>
          <cell r="G3260" t="str">
            <v>LAKESHORE</v>
          </cell>
        </row>
        <row r="3261">
          <cell r="A3261" t="str">
            <v>YH37</v>
          </cell>
          <cell r="B3261" t="str">
            <v>Toddler Gym CD</v>
          </cell>
          <cell r="C3261">
            <v>137</v>
          </cell>
          <cell r="D3261">
            <v>3786</v>
          </cell>
          <cell r="E3261">
            <v>0.16</v>
          </cell>
          <cell r="F3261">
            <v>4392</v>
          </cell>
          <cell r="G3261" t="str">
            <v>LAKESHORE</v>
          </cell>
        </row>
        <row r="3262">
          <cell r="A3262" t="str">
            <v>YH44D</v>
          </cell>
          <cell r="B3262" t="str">
            <v>Quiet Time CD</v>
          </cell>
          <cell r="C3262">
            <v>137</v>
          </cell>
          <cell r="D3262">
            <v>3543</v>
          </cell>
          <cell r="E3262">
            <v>0.16</v>
          </cell>
          <cell r="F3262">
            <v>4110</v>
          </cell>
          <cell r="G3262" t="str">
            <v>LAKESHORE</v>
          </cell>
        </row>
        <row r="3263">
          <cell r="A3263" t="str">
            <v>YH47D</v>
          </cell>
          <cell r="B3263" t="str">
            <v>Traditional Lullabies CD</v>
          </cell>
          <cell r="C3263">
            <v>137</v>
          </cell>
          <cell r="D3263">
            <v>2362</v>
          </cell>
          <cell r="E3263">
            <v>0.16</v>
          </cell>
          <cell r="F3263">
            <v>2740</v>
          </cell>
          <cell r="G3263" t="str">
            <v>LAKESHORE</v>
          </cell>
        </row>
        <row r="3264">
          <cell r="A3264" t="str">
            <v>AA919</v>
          </cell>
          <cell r="B3264" t="str">
            <v>Heavy-Duty Easy-Stack Toddler Cot</v>
          </cell>
          <cell r="C3264">
            <v>139</v>
          </cell>
          <cell r="D3264">
            <v>14445</v>
          </cell>
          <cell r="E3264">
            <v>0.16</v>
          </cell>
          <cell r="F3264">
            <v>16756</v>
          </cell>
          <cell r="G3264" t="str">
            <v>LAKESHORE</v>
          </cell>
        </row>
        <row r="3265">
          <cell r="A3265" t="str">
            <v>AA920</v>
          </cell>
          <cell r="B3265" t="str">
            <v>Heavy-Duty Easy-Stack Toddler Cot - Set of 5</v>
          </cell>
          <cell r="C3265">
            <v>139</v>
          </cell>
          <cell r="D3265">
            <v>70004</v>
          </cell>
          <cell r="E3265">
            <v>0.16</v>
          </cell>
          <cell r="F3265">
            <v>81205</v>
          </cell>
          <cell r="G3265" t="str">
            <v>LAKESHORE</v>
          </cell>
        </row>
        <row r="3266">
          <cell r="A3266" t="str">
            <v>DG112</v>
          </cell>
          <cell r="B3266" t="str">
            <v>Heavy-Duty Space-Saver Storage Unit</v>
          </cell>
          <cell r="C3266">
            <v>139</v>
          </cell>
          <cell r="D3266">
            <v>42210</v>
          </cell>
          <cell r="E3266">
            <v>0.16</v>
          </cell>
          <cell r="F3266">
            <v>48964</v>
          </cell>
          <cell r="G3266" t="str">
            <v>LAKESHORE</v>
          </cell>
        </row>
        <row r="3267">
          <cell r="A3267" t="str">
            <v>DG114</v>
          </cell>
          <cell r="B3267" t="str">
            <v>Heavy-Duty Toddler Cubbies</v>
          </cell>
          <cell r="C3267">
            <v>139</v>
          </cell>
          <cell r="D3267">
            <v>118282</v>
          </cell>
          <cell r="E3267">
            <v>0.16</v>
          </cell>
          <cell r="F3267">
            <v>137207</v>
          </cell>
          <cell r="G3267" t="str">
            <v>LAKESHORE</v>
          </cell>
        </row>
        <row r="3268">
          <cell r="A3268" t="str">
            <v>DG115</v>
          </cell>
          <cell r="B3268" t="str">
            <v>Heavy-Duty No-Climb Bookstand</v>
          </cell>
          <cell r="C3268">
            <v>139</v>
          </cell>
          <cell r="D3268">
            <v>35638</v>
          </cell>
          <cell r="E3268">
            <v>0.16</v>
          </cell>
          <cell r="F3268">
            <v>41340</v>
          </cell>
          <cell r="G3268" t="str">
            <v>LAKESHORE</v>
          </cell>
        </row>
        <row r="3269">
          <cell r="A3269" t="str">
            <v>LM108</v>
          </cell>
          <cell r="B3269" t="str">
            <v>Lakeshore Storage Trays - Set of 8</v>
          </cell>
          <cell r="C3269">
            <v>139</v>
          </cell>
          <cell r="D3269">
            <v>11781</v>
          </cell>
          <cell r="E3269">
            <v>0.16</v>
          </cell>
          <cell r="F3269">
            <v>13666</v>
          </cell>
          <cell r="G3269" t="str">
            <v>LAKESHORE</v>
          </cell>
        </row>
        <row r="3270">
          <cell r="A3270" t="str">
            <v>AA266</v>
          </cell>
          <cell r="B3270" t="str">
            <v>Heavy-Duty Toddler Dress-Up Center</v>
          </cell>
          <cell r="C3270">
            <v>140</v>
          </cell>
          <cell r="D3270">
            <v>87498</v>
          </cell>
          <cell r="E3270">
            <v>0.16</v>
          </cell>
          <cell r="F3270">
            <v>101498</v>
          </cell>
          <cell r="G3270" t="str">
            <v>LAKESHORE</v>
          </cell>
        </row>
        <row r="3271">
          <cell r="A3271" t="str">
            <v>DG113</v>
          </cell>
          <cell r="B3271" t="str">
            <v>Heavy-Duty Toddler Help-Yourself Center</v>
          </cell>
          <cell r="C3271">
            <v>140</v>
          </cell>
          <cell r="D3271">
            <v>45170</v>
          </cell>
          <cell r="E3271">
            <v>0.16</v>
          </cell>
          <cell r="F3271">
            <v>52397</v>
          </cell>
          <cell r="G3271" t="str">
            <v>LAKESHORE</v>
          </cell>
        </row>
        <row r="3272">
          <cell r="A3272" t="str">
            <v>LL268</v>
          </cell>
          <cell r="B3272" t="str">
            <v>Dishwasher-Safe Plastic Baskets - Set of 3</v>
          </cell>
          <cell r="C3272">
            <v>140</v>
          </cell>
          <cell r="D3272">
            <v>7370</v>
          </cell>
          <cell r="E3272">
            <v>0.16</v>
          </cell>
          <cell r="F3272">
            <v>8549</v>
          </cell>
          <cell r="G3272" t="str">
            <v>LAKESHORE</v>
          </cell>
        </row>
        <row r="3273">
          <cell r="A3273" t="str">
            <v>AA686</v>
          </cell>
          <cell r="B3273" t="str">
            <v>Heavy-Duty Adjustable Square Toddler Table - 30" x 30" - Low</v>
          </cell>
          <cell r="C3273">
            <v>141</v>
          </cell>
          <cell r="D3273">
            <v>51859</v>
          </cell>
          <cell r="E3273">
            <v>0.16</v>
          </cell>
          <cell r="F3273">
            <v>60156</v>
          </cell>
          <cell r="G3273" t="str">
            <v>LAKESHORE</v>
          </cell>
        </row>
        <row r="3274">
          <cell r="A3274" t="str">
            <v>AA687</v>
          </cell>
          <cell r="B3274" t="str">
            <v>Heavy-Duty Adjustable Round Table - 30" Diameter - Low</v>
          </cell>
          <cell r="C3274">
            <v>141</v>
          </cell>
          <cell r="D3274">
            <v>47123</v>
          </cell>
          <cell r="E3274">
            <v>0.16</v>
          </cell>
          <cell r="F3274">
            <v>54663</v>
          </cell>
          <cell r="G3274" t="str">
            <v>LAKESHORE</v>
          </cell>
        </row>
        <row r="3275">
          <cell r="A3275" t="str">
            <v>DG116</v>
          </cell>
          <cell r="B3275" t="str">
            <v>Heavy-Duty Safety Storage Cabinet</v>
          </cell>
          <cell r="C3275">
            <v>141</v>
          </cell>
          <cell r="D3275">
            <v>88090</v>
          </cell>
          <cell r="E3275">
            <v>0.16</v>
          </cell>
          <cell r="F3275">
            <v>102184</v>
          </cell>
          <cell r="G3275" t="str">
            <v>LAKESHORE</v>
          </cell>
        </row>
        <row r="3276">
          <cell r="A3276" t="str">
            <v>DD624</v>
          </cell>
          <cell r="B3276" t="str">
            <v>Connective Furniture Straight Panel - 20"w x 22 1/2"h</v>
          </cell>
          <cell r="C3276">
            <v>142</v>
          </cell>
          <cell r="D3276">
            <v>30547</v>
          </cell>
          <cell r="E3276">
            <v>0.16</v>
          </cell>
          <cell r="F3276">
            <v>35435</v>
          </cell>
          <cell r="G3276" t="str">
            <v>LAKESHORE</v>
          </cell>
        </row>
        <row r="3277">
          <cell r="A3277" t="str">
            <v>DD625</v>
          </cell>
          <cell r="B3277" t="str">
            <v>Connective Furniture Straight Panel - 20"w x 30"h</v>
          </cell>
          <cell r="C3277">
            <v>142</v>
          </cell>
          <cell r="D3277">
            <v>35283</v>
          </cell>
          <cell r="E3277">
            <v>0.16</v>
          </cell>
          <cell r="F3277">
            <v>40928</v>
          </cell>
          <cell r="G3277" t="str">
            <v>LAKESHORE</v>
          </cell>
        </row>
        <row r="3278">
          <cell r="A3278" t="str">
            <v>DD626</v>
          </cell>
          <cell r="B3278" t="str">
            <v>Connective Furniture Straight Panel - 33"w x 22 1/2"h</v>
          </cell>
          <cell r="C3278">
            <v>142</v>
          </cell>
          <cell r="D3278">
            <v>37651</v>
          </cell>
          <cell r="E3278">
            <v>0.16</v>
          </cell>
          <cell r="F3278">
            <v>43675</v>
          </cell>
          <cell r="G3278" t="str">
            <v>LAKESHORE</v>
          </cell>
        </row>
        <row r="3279">
          <cell r="A3279" t="str">
            <v>DD627</v>
          </cell>
          <cell r="B3279" t="str">
            <v>Connective Furniture Straight Panel - 33"w x 30"h</v>
          </cell>
          <cell r="C3279">
            <v>142</v>
          </cell>
          <cell r="D3279">
            <v>42387</v>
          </cell>
          <cell r="E3279">
            <v>0.16</v>
          </cell>
          <cell r="F3279">
            <v>49169</v>
          </cell>
          <cell r="G3279" t="str">
            <v>LAKESHORE</v>
          </cell>
        </row>
        <row r="3280">
          <cell r="A3280" t="str">
            <v>DD629</v>
          </cell>
          <cell r="B3280" t="str">
            <v>Connective Furniture Wave Panel - 33"w x 18 1/2" to 22 1/2"h</v>
          </cell>
          <cell r="C3280">
            <v>142</v>
          </cell>
          <cell r="D3280">
            <v>37651</v>
          </cell>
          <cell r="E3280">
            <v>0.16</v>
          </cell>
          <cell r="F3280">
            <v>43675</v>
          </cell>
          <cell r="G3280" t="str">
            <v>LAKESHORE</v>
          </cell>
        </row>
        <row r="3281">
          <cell r="A3281" t="str">
            <v>DD630</v>
          </cell>
          <cell r="B3281" t="str">
            <v>Connective Furniture Safety Gate - 32"w x 30"h</v>
          </cell>
          <cell r="C3281">
            <v>142</v>
          </cell>
          <cell r="D3281">
            <v>91523</v>
          </cell>
          <cell r="E3281">
            <v>0.16</v>
          </cell>
          <cell r="F3281">
            <v>106167</v>
          </cell>
          <cell r="G3281" t="str">
            <v>LAKESHORE</v>
          </cell>
        </row>
        <row r="3282">
          <cell r="A3282" t="str">
            <v>DD640</v>
          </cell>
          <cell r="B3282" t="str">
            <v>Connective Furniture Wave Panel - 33"w x 22 1/2" to 30"h</v>
          </cell>
          <cell r="C3282">
            <v>142</v>
          </cell>
          <cell r="D3282">
            <v>42387</v>
          </cell>
          <cell r="E3282">
            <v>0.16</v>
          </cell>
          <cell r="F3282">
            <v>49169</v>
          </cell>
          <cell r="G3282" t="str">
            <v>LAKESHORE</v>
          </cell>
        </row>
        <row r="3283">
          <cell r="A3283" t="str">
            <v>DD641</v>
          </cell>
          <cell r="B3283" t="str">
            <v>Connective Furniture ADA-Compliant Safety Gate - 42"w x 30"h</v>
          </cell>
          <cell r="C3283">
            <v>142</v>
          </cell>
          <cell r="D3283">
            <v>97443</v>
          </cell>
          <cell r="E3283">
            <v>0.16</v>
          </cell>
          <cell r="F3283">
            <v>113034</v>
          </cell>
          <cell r="G3283" t="str">
            <v>LAKESHORE</v>
          </cell>
        </row>
        <row r="3284">
          <cell r="A3284" t="str">
            <v>DD642</v>
          </cell>
          <cell r="B3284" t="str">
            <v>Connective Furniture Wave Panel - 33"w x 18 1/2" to 30"h</v>
          </cell>
          <cell r="C3284">
            <v>142</v>
          </cell>
          <cell r="D3284">
            <v>40019</v>
          </cell>
          <cell r="E3284">
            <v>0.16</v>
          </cell>
          <cell r="F3284">
            <v>46422</v>
          </cell>
          <cell r="G3284" t="str">
            <v>LAKESHORE</v>
          </cell>
        </row>
        <row r="3285">
          <cell r="A3285" t="str">
            <v>DD615</v>
          </cell>
          <cell r="B3285" t="str">
            <v>Connective Furniture Play-Top Storage Unit with Wood Back</v>
          </cell>
          <cell r="C3285">
            <v>143</v>
          </cell>
          <cell r="D3285">
            <v>100196</v>
          </cell>
          <cell r="E3285">
            <v>0.16</v>
          </cell>
          <cell r="F3285">
            <v>116227</v>
          </cell>
          <cell r="G3285" t="str">
            <v>LAKESHORE</v>
          </cell>
        </row>
        <row r="3286">
          <cell r="A3286" t="str">
            <v>DD619</v>
          </cell>
          <cell r="B3286" t="str">
            <v>Connective Furniture Play-Top Storage Unit with Acrylic Back</v>
          </cell>
          <cell r="C3286">
            <v>143</v>
          </cell>
          <cell r="D3286">
            <v>111059</v>
          </cell>
          <cell r="E3286">
            <v>0.16</v>
          </cell>
          <cell r="F3286">
            <v>128828</v>
          </cell>
          <cell r="G3286" t="str">
            <v>LAKESHORE</v>
          </cell>
        </row>
        <row r="3287">
          <cell r="A3287" t="str">
            <v>DD622</v>
          </cell>
          <cell r="B3287" t="str">
            <v>Connective Furniture Toddler Archway</v>
          </cell>
          <cell r="C3287">
            <v>143</v>
          </cell>
          <cell r="D3287">
            <v>35283</v>
          </cell>
          <cell r="E3287">
            <v>0.16</v>
          </cell>
          <cell r="F3287">
            <v>40928</v>
          </cell>
          <cell r="G3287" t="str">
            <v>LAKESHORE</v>
          </cell>
        </row>
        <row r="3288">
          <cell r="A3288" t="str">
            <v>DD631</v>
          </cell>
          <cell r="B3288" t="str">
            <v>Connective Furniture Wall Adaptor - 22 1/2"h</v>
          </cell>
          <cell r="C3288">
            <v>143</v>
          </cell>
          <cell r="D3288">
            <v>5618</v>
          </cell>
          <cell r="E3288">
            <v>0.16</v>
          </cell>
          <cell r="F3288">
            <v>6517</v>
          </cell>
          <cell r="G3288" t="str">
            <v>LAKESHORE</v>
          </cell>
        </row>
        <row r="3289">
          <cell r="A3289" t="str">
            <v>DD632</v>
          </cell>
          <cell r="B3289" t="str">
            <v>Connective Furniture Wall Adaptor - 30"h</v>
          </cell>
          <cell r="C3289">
            <v>143</v>
          </cell>
          <cell r="D3289">
            <v>6210</v>
          </cell>
          <cell r="E3289">
            <v>0.16</v>
          </cell>
          <cell r="F3289">
            <v>7204</v>
          </cell>
          <cell r="G3289" t="str">
            <v>LAKESHORE</v>
          </cell>
        </row>
        <row r="3290">
          <cell r="A3290" t="str">
            <v>DD634</v>
          </cell>
          <cell r="B3290" t="str">
            <v>Connective Furniture Connector - 18 1/2"h</v>
          </cell>
          <cell r="C3290">
            <v>143</v>
          </cell>
          <cell r="D3290">
            <v>4138</v>
          </cell>
          <cell r="E3290">
            <v>0.16</v>
          </cell>
          <cell r="F3290">
            <v>4800</v>
          </cell>
          <cell r="G3290" t="str">
            <v>LAKESHORE</v>
          </cell>
        </row>
        <row r="3291">
          <cell r="A3291" t="str">
            <v>DD635</v>
          </cell>
          <cell r="B3291" t="str">
            <v>Connective Furniture Connector - 22 1/2"h</v>
          </cell>
          <cell r="C3291">
            <v>143</v>
          </cell>
          <cell r="D3291">
            <v>4434</v>
          </cell>
          <cell r="E3291">
            <v>0.16</v>
          </cell>
          <cell r="F3291">
            <v>5143</v>
          </cell>
          <cell r="G3291" t="str">
            <v>LAKESHORE</v>
          </cell>
        </row>
        <row r="3292">
          <cell r="A3292" t="str">
            <v>DD637</v>
          </cell>
          <cell r="B3292" t="str">
            <v>Connective Furniture Connector - 30"h</v>
          </cell>
          <cell r="C3292">
            <v>143</v>
          </cell>
          <cell r="D3292">
            <v>5322</v>
          </cell>
          <cell r="E3292">
            <v>0.16</v>
          </cell>
          <cell r="F3292">
            <v>6174</v>
          </cell>
          <cell r="G3292" t="str">
            <v>LAKESHORE</v>
          </cell>
        </row>
        <row r="3293">
          <cell r="A3293" t="str">
            <v>AA158</v>
          </cell>
          <cell r="B3293" t="str">
            <v>First Steps® Play-Top Storage Center</v>
          </cell>
          <cell r="C3293">
            <v>145</v>
          </cell>
          <cell r="D3293">
            <v>96940</v>
          </cell>
          <cell r="E3293">
            <v>0.16</v>
          </cell>
          <cell r="F3293">
            <v>112450</v>
          </cell>
          <cell r="G3293" t="str">
            <v>LAKESHORE</v>
          </cell>
        </row>
        <row r="3294">
          <cell r="A3294" t="str">
            <v>AA596</v>
          </cell>
          <cell r="B3294" t="str">
            <v>First Steps® Corner Storage Center</v>
          </cell>
          <cell r="C3294">
            <v>145</v>
          </cell>
          <cell r="D3294">
            <v>51060</v>
          </cell>
          <cell r="E3294">
            <v>0.16</v>
          </cell>
          <cell r="F3294">
            <v>59230</v>
          </cell>
          <cell r="G3294" t="str">
            <v>LAKESHORE</v>
          </cell>
        </row>
        <row r="3295">
          <cell r="A3295" t="str">
            <v>AA692</v>
          </cell>
          <cell r="B3295" t="str">
            <v>No-Climb Bookstand</v>
          </cell>
          <cell r="C3295">
            <v>145</v>
          </cell>
          <cell r="D3295">
            <v>37740</v>
          </cell>
          <cell r="E3295">
            <v>0.16</v>
          </cell>
          <cell r="F3295">
            <v>43778</v>
          </cell>
          <cell r="G3295" t="str">
            <v>LAKESHORE</v>
          </cell>
        </row>
        <row r="3296">
          <cell r="A3296" t="str">
            <v>AA893</v>
          </cell>
          <cell r="B3296" t="str">
            <v>First Steps® Play-Top Storage Center with Acrylic Back</v>
          </cell>
          <cell r="C3296">
            <v>145</v>
          </cell>
          <cell r="D3296">
            <v>106323</v>
          </cell>
          <cell r="E3296">
            <v>0.16</v>
          </cell>
          <cell r="F3296">
            <v>123335</v>
          </cell>
          <cell r="G3296" t="str">
            <v>LAKESHORE</v>
          </cell>
        </row>
        <row r="3297">
          <cell r="A3297" t="str">
            <v>AA895</v>
          </cell>
          <cell r="B3297" t="str">
            <v>First Steps® Curved Storage Center with Acrylic Back</v>
          </cell>
          <cell r="C3297">
            <v>145</v>
          </cell>
          <cell r="D3297">
            <v>118163</v>
          </cell>
          <cell r="E3297">
            <v>0.16</v>
          </cell>
          <cell r="F3297">
            <v>137069</v>
          </cell>
          <cell r="G3297" t="str">
            <v>LAKESHORE</v>
          </cell>
        </row>
        <row r="3298">
          <cell r="A3298" t="str">
            <v>BX703X</v>
          </cell>
          <cell r="B3298" t="str">
            <v>Storage Bins - Set of 3</v>
          </cell>
          <cell r="C3298">
            <v>145</v>
          </cell>
          <cell r="D3298">
            <v>5760</v>
          </cell>
          <cell r="E3298">
            <v>0.16</v>
          </cell>
          <cell r="F3298">
            <v>6682</v>
          </cell>
          <cell r="G3298" t="str">
            <v>LAKESHORE</v>
          </cell>
        </row>
        <row r="3299">
          <cell r="A3299" t="str">
            <v>DD638</v>
          </cell>
          <cell r="B3299" t="str">
            <v>First Steps® Manipulative Storage Center</v>
          </cell>
          <cell r="C3299">
            <v>145</v>
          </cell>
          <cell r="D3299">
            <v>92707</v>
          </cell>
          <cell r="E3299">
            <v>0.16</v>
          </cell>
          <cell r="F3299">
            <v>107540</v>
          </cell>
          <cell r="G3299" t="str">
            <v>LAKESHORE</v>
          </cell>
        </row>
        <row r="3300">
          <cell r="A3300" t="str">
            <v>AA156</v>
          </cell>
          <cell r="B3300" t="str">
            <v>First Steps® Locking Supply Cabinet</v>
          </cell>
          <cell r="C3300">
            <v>146</v>
          </cell>
          <cell r="D3300">
            <v>125356</v>
          </cell>
          <cell r="E3300">
            <v>0.16</v>
          </cell>
          <cell r="F3300">
            <v>145413</v>
          </cell>
          <cell r="G3300" t="str">
            <v>LAKESHORE</v>
          </cell>
        </row>
        <row r="3301">
          <cell r="A3301" t="str">
            <v>AA279</v>
          </cell>
          <cell r="B3301" t="str">
            <v>Look at Me! Balance Bar</v>
          </cell>
          <cell r="C3301">
            <v>146</v>
          </cell>
          <cell r="D3301">
            <v>54982</v>
          </cell>
          <cell r="E3301">
            <v>0.16</v>
          </cell>
          <cell r="F3301">
            <v>63779</v>
          </cell>
          <cell r="G3301" t="str">
            <v>LAKESHORE</v>
          </cell>
        </row>
        <row r="3302">
          <cell r="A3302" t="str">
            <v>AA392</v>
          </cell>
          <cell r="B3302" t="str">
            <v>First Steps® Double-Duty Storage Center</v>
          </cell>
          <cell r="C3302">
            <v>146</v>
          </cell>
          <cell r="D3302">
            <v>117660</v>
          </cell>
          <cell r="E3302">
            <v>0.16</v>
          </cell>
          <cell r="F3302">
            <v>136486</v>
          </cell>
          <cell r="G3302" t="str">
            <v>LAKESHORE</v>
          </cell>
        </row>
        <row r="3303">
          <cell r="A3303" t="str">
            <v>AA455</v>
          </cell>
          <cell r="B3303" t="str">
            <v>Just-My-Size Comfy Book Nook</v>
          </cell>
          <cell r="C3303">
            <v>146</v>
          </cell>
          <cell r="D3303">
            <v>135420</v>
          </cell>
          <cell r="E3303">
            <v>0.16</v>
          </cell>
          <cell r="F3303">
            <v>157087</v>
          </cell>
          <cell r="G3303" t="str">
            <v>LAKESHORE</v>
          </cell>
        </row>
        <row r="3304">
          <cell r="A3304" t="str">
            <v>HH742</v>
          </cell>
          <cell r="B3304" t="str">
            <v>Easy-Climb Step Stool</v>
          </cell>
          <cell r="C3304">
            <v>146</v>
          </cell>
          <cell r="D3304">
            <v>61716</v>
          </cell>
          <cell r="E3304">
            <v>0.16</v>
          </cell>
          <cell r="F3304">
            <v>71591</v>
          </cell>
          <cell r="G3304" t="str">
            <v>LAKESHORE</v>
          </cell>
        </row>
        <row r="3305">
          <cell r="A3305" t="str">
            <v>AA107</v>
          </cell>
          <cell r="B3305" t="str">
            <v>First Steps® Sign-In Communication &amp; Cubby Center</v>
          </cell>
          <cell r="C3305">
            <v>147</v>
          </cell>
          <cell r="D3305">
            <v>103748</v>
          </cell>
          <cell r="E3305">
            <v>0.16</v>
          </cell>
          <cell r="F3305">
            <v>120348</v>
          </cell>
          <cell r="G3305" t="str">
            <v>LAKESHORE</v>
          </cell>
        </row>
        <row r="3306">
          <cell r="A3306" t="str">
            <v>AA260</v>
          </cell>
          <cell r="B3306" t="str">
            <v>First Steps® Cubbies &amp; Coats Storage Center</v>
          </cell>
          <cell r="C3306">
            <v>147</v>
          </cell>
          <cell r="D3306">
            <v>149036</v>
          </cell>
          <cell r="E3306">
            <v>0.16</v>
          </cell>
          <cell r="F3306">
            <v>172882</v>
          </cell>
          <cell r="G3306" t="str">
            <v>LAKESHORE</v>
          </cell>
        </row>
        <row r="3307">
          <cell r="A3307" t="str">
            <v>AA560</v>
          </cell>
          <cell r="B3307" t="str">
            <v>First Steps® Rectangular Classroom Carpet - 9' x 12'</v>
          </cell>
          <cell r="C3307">
            <v>147</v>
          </cell>
          <cell r="D3307">
            <v>108484</v>
          </cell>
          <cell r="E3307">
            <v>0.16</v>
          </cell>
          <cell r="F3307">
            <v>125841</v>
          </cell>
          <cell r="G3307" t="str">
            <v>LAKESHORE</v>
          </cell>
        </row>
        <row r="3308">
          <cell r="A3308" t="str">
            <v>AA562</v>
          </cell>
          <cell r="B3308" t="str">
            <v>First Steps® Round Classroom Carpet - 6' Diameter</v>
          </cell>
          <cell r="C3308">
            <v>147</v>
          </cell>
          <cell r="D3308">
            <v>50764</v>
          </cell>
          <cell r="E3308">
            <v>0.16</v>
          </cell>
          <cell r="F3308">
            <v>58886</v>
          </cell>
          <cell r="G3308" t="str">
            <v>LAKESHORE</v>
          </cell>
        </row>
        <row r="3309">
          <cell r="A3309" t="str">
            <v>AA563</v>
          </cell>
          <cell r="B3309" t="str">
            <v>First Steps® Round Classroom Carpet - 9' Diameter</v>
          </cell>
          <cell r="C3309">
            <v>147</v>
          </cell>
          <cell r="D3309">
            <v>101380</v>
          </cell>
          <cell r="E3309">
            <v>0.16</v>
          </cell>
          <cell r="F3309">
            <v>117601</v>
          </cell>
          <cell r="G3309" t="str">
            <v>LAKESHORE</v>
          </cell>
        </row>
        <row r="3310">
          <cell r="A3310" t="str">
            <v>AA564</v>
          </cell>
          <cell r="B3310" t="str">
            <v>First Steps® Rectangular Classroom Carpet - 6' x 9'</v>
          </cell>
          <cell r="C3310">
            <v>147</v>
          </cell>
          <cell r="D3310">
            <v>60236</v>
          </cell>
          <cell r="E3310">
            <v>0.16</v>
          </cell>
          <cell r="F3310">
            <v>69874</v>
          </cell>
          <cell r="G3310" t="str">
            <v>LAKESHORE</v>
          </cell>
        </row>
        <row r="3311">
          <cell r="A3311" t="str">
            <v>AA250</v>
          </cell>
          <cell r="B3311" t="str">
            <v>Calming Colors® Play &amp; Explore Sensory Ring</v>
          </cell>
          <cell r="C3311">
            <v>148</v>
          </cell>
          <cell r="D3311">
            <v>66156</v>
          </cell>
          <cell r="E3311">
            <v>0.16</v>
          </cell>
          <cell r="F3311">
            <v>76741</v>
          </cell>
          <cell r="G3311" t="str">
            <v>LAKESHORE</v>
          </cell>
        </row>
        <row r="3312">
          <cell r="A3312" t="str">
            <v>AA267</v>
          </cell>
          <cell r="B3312" t="str">
            <v>Calming Colors® See &amp; Display Picture Mat</v>
          </cell>
          <cell r="C3312">
            <v>148</v>
          </cell>
          <cell r="D3312">
            <v>30044</v>
          </cell>
          <cell r="E3312">
            <v>0.16</v>
          </cell>
          <cell r="F3312">
            <v>34851</v>
          </cell>
          <cell r="G3312" t="str">
            <v>LAKESHORE</v>
          </cell>
        </row>
        <row r="3313">
          <cell r="A3313" t="str">
            <v>AA420</v>
          </cell>
          <cell r="B3313" t="str">
            <v>Infant/Toddler Poster Pack</v>
          </cell>
          <cell r="C3313">
            <v>148</v>
          </cell>
          <cell r="D3313">
            <v>3952</v>
          </cell>
          <cell r="E3313">
            <v>0.16</v>
          </cell>
          <cell r="F3313">
            <v>4584</v>
          </cell>
          <cell r="G3313" t="str">
            <v>LAKESHORE</v>
          </cell>
        </row>
        <row r="3314">
          <cell r="A3314" t="str">
            <v>CF202SB</v>
          </cell>
          <cell r="B3314" t="str">
            <v>Lakeshore Sit-Me-Up - Sky Blue</v>
          </cell>
          <cell r="C3314">
            <v>148</v>
          </cell>
          <cell r="D3314">
            <v>19980</v>
          </cell>
          <cell r="E3314">
            <v>0.16</v>
          </cell>
          <cell r="F3314">
            <v>23177</v>
          </cell>
          <cell r="G3314" t="str">
            <v>LAKESHORE</v>
          </cell>
        </row>
        <row r="3315">
          <cell r="A3315" t="str">
            <v>CF202SG</v>
          </cell>
          <cell r="B3315" t="str">
            <v>Lakeshore Sit-Me-Up - Sage Green</v>
          </cell>
          <cell r="C3315">
            <v>148</v>
          </cell>
          <cell r="D3315">
            <v>19980</v>
          </cell>
          <cell r="E3315">
            <v>0.16</v>
          </cell>
          <cell r="F3315">
            <v>23177</v>
          </cell>
          <cell r="G3315" t="str">
            <v>LAKESHORE</v>
          </cell>
        </row>
        <row r="3316">
          <cell r="A3316" t="str">
            <v>RR417</v>
          </cell>
          <cell r="B3316" t="str">
            <v>Child’s View Changeable Display Center</v>
          </cell>
          <cell r="C3316">
            <v>148</v>
          </cell>
          <cell r="D3316">
            <v>25604</v>
          </cell>
          <cell r="E3316">
            <v>0.16</v>
          </cell>
          <cell r="F3316">
            <v>29701</v>
          </cell>
          <cell r="G3316" t="str">
            <v>LAKESHORE</v>
          </cell>
        </row>
        <row r="3317">
          <cell r="A3317" t="str">
            <v>AA241</v>
          </cell>
          <cell r="B3317" t="str">
            <v>Toddler Treehouse Hideaway</v>
          </cell>
          <cell r="C3317">
            <v>149</v>
          </cell>
          <cell r="D3317">
            <v>71780</v>
          </cell>
          <cell r="E3317">
            <v>0.16</v>
          </cell>
          <cell r="F3317">
            <v>83265</v>
          </cell>
          <cell r="G3317" t="str">
            <v>LAKESHORE</v>
          </cell>
        </row>
        <row r="3318">
          <cell r="A3318" t="str">
            <v>AA390</v>
          </cell>
          <cell r="B3318" t="str">
            <v>Calming Colors® Crawl &amp; Explore First Climber</v>
          </cell>
          <cell r="C3318">
            <v>149</v>
          </cell>
          <cell r="D3318">
            <v>157028</v>
          </cell>
          <cell r="E3318">
            <v>0.16</v>
          </cell>
          <cell r="F3318">
            <v>182152</v>
          </cell>
          <cell r="G3318" t="str">
            <v>LAKESHORE</v>
          </cell>
        </row>
        <row r="3319">
          <cell r="A3319" t="str">
            <v>AA659</v>
          </cell>
          <cell r="B3319" t="str">
            <v>Lakeshore Toddler Loft</v>
          </cell>
          <cell r="C3319">
            <v>149</v>
          </cell>
          <cell r="D3319">
            <v>321752</v>
          </cell>
          <cell r="E3319">
            <v>0.16</v>
          </cell>
          <cell r="F3319">
            <v>373232</v>
          </cell>
          <cell r="G3319" t="str">
            <v>LAKESHORE</v>
          </cell>
        </row>
        <row r="3320">
          <cell r="A3320" t="str">
            <v>AA818SB</v>
          </cell>
          <cell r="B3320" t="str">
            <v>Toddler Premium Beanbag Seat - Sky Blue</v>
          </cell>
          <cell r="C3320">
            <v>149</v>
          </cell>
          <cell r="D3320">
            <v>11603</v>
          </cell>
          <cell r="E3320">
            <v>0.16</v>
          </cell>
          <cell r="F3320">
            <v>13459</v>
          </cell>
          <cell r="G3320" t="str">
            <v>LAKESHORE</v>
          </cell>
        </row>
        <row r="3321">
          <cell r="A3321" t="str">
            <v>AA818SG</v>
          </cell>
          <cell r="B3321" t="str">
            <v>Toddler Premium Beanbag Seat - Sage Green</v>
          </cell>
          <cell r="C3321">
            <v>149</v>
          </cell>
          <cell r="D3321">
            <v>11603</v>
          </cell>
          <cell r="E3321">
            <v>0.16</v>
          </cell>
          <cell r="F3321">
            <v>13459</v>
          </cell>
          <cell r="G3321" t="str">
            <v>LAKESHORE</v>
          </cell>
        </row>
        <row r="3322">
          <cell r="A3322" t="str">
            <v>AA818SG</v>
          </cell>
          <cell r="B3322" t="str">
            <v>Toddler Premium Beanbag Seat - Sage Green</v>
          </cell>
          <cell r="C3322">
            <v>149</v>
          </cell>
          <cell r="D3322">
            <v>11603</v>
          </cell>
          <cell r="E3322">
            <v>0.16</v>
          </cell>
          <cell r="F3322">
            <v>13459</v>
          </cell>
          <cell r="G3322" t="str">
            <v>LAKESHORE</v>
          </cell>
        </row>
        <row r="3323">
          <cell r="A3323" t="str">
            <v>AA120</v>
          </cell>
          <cell r="B3323" t="str">
            <v>Calming Colors® Tot Tunnel Climber</v>
          </cell>
          <cell r="C3323">
            <v>150</v>
          </cell>
          <cell r="D3323">
            <v>118163</v>
          </cell>
          <cell r="E3323">
            <v>0.16</v>
          </cell>
          <cell r="F3323">
            <v>137069</v>
          </cell>
          <cell r="G3323" t="str">
            <v>LAKESHORE</v>
          </cell>
        </row>
        <row r="3324">
          <cell r="A3324" t="str">
            <v>AA212</v>
          </cell>
          <cell r="B3324" t="str">
            <v>Calming Colors® Look-At-Me Mirror Center</v>
          </cell>
          <cell r="C3324">
            <v>150</v>
          </cell>
          <cell r="D3324">
            <v>35283</v>
          </cell>
          <cell r="E3324">
            <v>0.16</v>
          </cell>
          <cell r="F3324">
            <v>40928</v>
          </cell>
          <cell r="G3324" t="str">
            <v>LAKESHORE</v>
          </cell>
        </row>
        <row r="3325">
          <cell r="A3325" t="str">
            <v>AA280</v>
          </cell>
          <cell r="B3325" t="str">
            <v>Calming Colors® Climb &amp; Play Soft Blocks</v>
          </cell>
          <cell r="C3325">
            <v>150</v>
          </cell>
          <cell r="D3325">
            <v>47123</v>
          </cell>
          <cell r="E3325">
            <v>0.16</v>
          </cell>
          <cell r="F3325">
            <v>54663</v>
          </cell>
          <cell r="G3325" t="str">
            <v>LAKESHORE</v>
          </cell>
        </row>
        <row r="3326">
          <cell r="A3326" t="str">
            <v>AA903</v>
          </cell>
          <cell r="B3326" t="str">
            <v>Calming Colors® Blocks Activity Mat</v>
          </cell>
          <cell r="C3326">
            <v>150</v>
          </cell>
          <cell r="D3326">
            <v>32708</v>
          </cell>
          <cell r="E3326">
            <v>0.16</v>
          </cell>
          <cell r="F3326">
            <v>37941</v>
          </cell>
          <cell r="G3326" t="str">
            <v>LAKESHORE</v>
          </cell>
        </row>
        <row r="3327">
          <cell r="A3327" t="str">
            <v>AA904</v>
          </cell>
          <cell r="B3327" t="str">
            <v>Calming Colors® Super-Safe Blocks</v>
          </cell>
          <cell r="C3327">
            <v>150</v>
          </cell>
          <cell r="D3327">
            <v>20572</v>
          </cell>
          <cell r="E3327">
            <v>0.16</v>
          </cell>
          <cell r="F3327">
            <v>23864</v>
          </cell>
          <cell r="G3327" t="str">
            <v>LAKESHORE</v>
          </cell>
        </row>
        <row r="3328">
          <cell r="A3328" t="str">
            <v>AA130</v>
          </cell>
          <cell r="B3328" t="str">
            <v>Calming Colors® Butterfly Climber</v>
          </cell>
          <cell r="C3328">
            <v>151</v>
          </cell>
          <cell r="D3328">
            <v>70803</v>
          </cell>
          <cell r="E3328">
            <v>0.16</v>
          </cell>
          <cell r="F3328">
            <v>82131</v>
          </cell>
          <cell r="G3328" t="str">
            <v>LAKESHORE</v>
          </cell>
        </row>
        <row r="3329">
          <cell r="A3329" t="str">
            <v>AA140</v>
          </cell>
          <cell r="B3329" t="str">
            <v>Calming Colors® Waterfall Climber</v>
          </cell>
          <cell r="C3329">
            <v>151</v>
          </cell>
          <cell r="D3329">
            <v>130003</v>
          </cell>
          <cell r="E3329">
            <v>0.16</v>
          </cell>
          <cell r="F3329">
            <v>150803</v>
          </cell>
          <cell r="G3329" t="str">
            <v>LAKESHORE</v>
          </cell>
        </row>
        <row r="3330">
          <cell r="A3330" t="str">
            <v>AA270</v>
          </cell>
          <cell r="B3330" t="str">
            <v>Calming Colors® Comfy Seats - Set of 3</v>
          </cell>
          <cell r="C3330">
            <v>151</v>
          </cell>
          <cell r="D3330">
            <v>54819</v>
          </cell>
          <cell r="E3330">
            <v>0.16</v>
          </cell>
          <cell r="F3330">
            <v>63590</v>
          </cell>
          <cell r="G3330" t="str">
            <v>LAKESHORE</v>
          </cell>
        </row>
        <row r="3331">
          <cell r="A3331" t="str">
            <v>AA807</v>
          </cell>
          <cell r="B3331" t="str">
            <v>Store &amp; Explore Play Mat</v>
          </cell>
          <cell r="C3331">
            <v>151</v>
          </cell>
          <cell r="D3331">
            <v>222148</v>
          </cell>
          <cell r="E3331">
            <v>0.16</v>
          </cell>
          <cell r="F3331">
            <v>257692</v>
          </cell>
          <cell r="G3331" t="str">
            <v>LAKESHORE</v>
          </cell>
        </row>
        <row r="3332">
          <cell r="A3332" t="str">
            <v>AA450</v>
          </cell>
          <cell r="B3332" t="str">
            <v>Toddler-Safe Active Play Kit</v>
          </cell>
          <cell r="C3332">
            <v>152</v>
          </cell>
          <cell r="D3332">
            <v>31006</v>
          </cell>
          <cell r="E3332">
            <v>0.16</v>
          </cell>
          <cell r="F3332">
            <v>35967</v>
          </cell>
          <cell r="G3332" t="str">
            <v>LAKESHORE</v>
          </cell>
        </row>
        <row r="3333">
          <cell r="A3333" t="str">
            <v>BG261</v>
          </cell>
          <cell r="B3333" t="str">
            <v>Bye-Bye® Buggy for 6</v>
          </cell>
          <cell r="C3333">
            <v>152</v>
          </cell>
          <cell r="D3333">
            <v>381840</v>
          </cell>
          <cell r="E3333">
            <v>0.16</v>
          </cell>
          <cell r="F3333">
            <v>442934</v>
          </cell>
          <cell r="G3333" t="str">
            <v>LAKESHORE</v>
          </cell>
        </row>
        <row r="3334">
          <cell r="A3334" t="str">
            <v>BG262</v>
          </cell>
          <cell r="B3334" t="str">
            <v>Bye-Bye® Buggy Cover</v>
          </cell>
          <cell r="C3334">
            <v>152</v>
          </cell>
          <cell r="D3334">
            <v>27676</v>
          </cell>
          <cell r="E3334">
            <v>0.16</v>
          </cell>
          <cell r="F3334">
            <v>32104</v>
          </cell>
          <cell r="G3334" t="str">
            <v>LAKESHORE</v>
          </cell>
        </row>
        <row r="3335">
          <cell r="A3335" t="str">
            <v>BG263</v>
          </cell>
          <cell r="B3335" t="str">
            <v>Bye-Bye® Buggy Sun Canopy - Set of 3</v>
          </cell>
          <cell r="C3335">
            <v>152</v>
          </cell>
          <cell r="D3335">
            <v>44548</v>
          </cell>
          <cell r="E3335">
            <v>0.16</v>
          </cell>
          <cell r="F3335">
            <v>51676</v>
          </cell>
          <cell r="G3335" t="str">
            <v>LAKESHORE</v>
          </cell>
        </row>
        <row r="3336">
          <cell r="A3336" t="str">
            <v>HH281</v>
          </cell>
          <cell r="B3336" t="str">
            <v>Early Years Ball Toss</v>
          </cell>
          <cell r="C3336">
            <v>152</v>
          </cell>
          <cell r="D3336">
            <v>14140</v>
          </cell>
          <cell r="E3336">
            <v>0.16</v>
          </cell>
          <cell r="F3336">
            <v>16402</v>
          </cell>
          <cell r="G3336" t="str">
            <v>LAKESHORE</v>
          </cell>
        </row>
        <row r="3337">
          <cell r="A3337" t="str">
            <v>LL759</v>
          </cell>
          <cell r="B3337" t="str">
            <v>Hide &amp; Seek Discovery Ball</v>
          </cell>
          <cell r="C3337">
            <v>152</v>
          </cell>
          <cell r="D3337">
            <v>6571</v>
          </cell>
          <cell r="E3337">
            <v>0.16</v>
          </cell>
          <cell r="F3337">
            <v>7622</v>
          </cell>
          <cell r="G3337" t="str">
            <v>LAKESHORE</v>
          </cell>
        </row>
        <row r="3338">
          <cell r="A3338" t="str">
            <v>AA693</v>
          </cell>
          <cell r="B3338" t="str">
            <v>Calming Colors® Giant Soft Blocks</v>
          </cell>
          <cell r="C3338">
            <v>153</v>
          </cell>
          <cell r="D3338">
            <v>18752</v>
          </cell>
          <cell r="E3338">
            <v>0.16</v>
          </cell>
          <cell r="F3338">
            <v>21752</v>
          </cell>
          <cell r="G3338" t="str">
            <v>LAKESHORE</v>
          </cell>
        </row>
        <row r="3339">
          <cell r="A3339" t="str">
            <v>FB307</v>
          </cell>
          <cell r="B3339" t="str">
            <v>Soft &amp; Safe Flexi Blocks</v>
          </cell>
          <cell r="C3339">
            <v>153</v>
          </cell>
          <cell r="D3339">
            <v>6915</v>
          </cell>
          <cell r="E3339">
            <v>0.16</v>
          </cell>
          <cell r="F3339">
            <v>8021</v>
          </cell>
          <cell r="G3339" t="str">
            <v>LAKESHORE</v>
          </cell>
        </row>
        <row r="3340">
          <cell r="A3340" t="str">
            <v>FF514</v>
          </cell>
          <cell r="B3340" t="str">
            <v>Toddler Hardwood Unit Blocks</v>
          </cell>
          <cell r="C3340">
            <v>153</v>
          </cell>
          <cell r="D3340">
            <v>31820</v>
          </cell>
          <cell r="E3340">
            <v>0.16</v>
          </cell>
          <cell r="F3340">
            <v>36911</v>
          </cell>
          <cell r="G3340" t="str">
            <v>LAKESHORE</v>
          </cell>
        </row>
        <row r="3341">
          <cell r="A3341" t="str">
            <v>LA591</v>
          </cell>
          <cell r="B3341" t="str">
            <v>Toddler Bristle Builders®</v>
          </cell>
          <cell r="C3341">
            <v>153</v>
          </cell>
          <cell r="D3341">
            <v>6690</v>
          </cell>
          <cell r="E3341">
            <v>0.16</v>
          </cell>
          <cell r="F3341">
            <v>7760</v>
          </cell>
          <cell r="G3341" t="str">
            <v>LAKESHORE</v>
          </cell>
        </row>
        <row r="3342">
          <cell r="A3342" t="str">
            <v>RR794</v>
          </cell>
          <cell r="B3342" t="str">
            <v>Soft &amp; Safe Building Blocks</v>
          </cell>
          <cell r="C3342">
            <v>153</v>
          </cell>
          <cell r="D3342">
            <v>12417</v>
          </cell>
          <cell r="E3342">
            <v>0.16</v>
          </cell>
          <cell r="F3342">
            <v>14404</v>
          </cell>
          <cell r="G3342" t="str">
            <v>LAKESHORE</v>
          </cell>
        </row>
        <row r="3343">
          <cell r="A3343" t="str">
            <v>AA252</v>
          </cell>
          <cell r="B3343" t="str">
            <v>Little Shoppers! Wooden Walker</v>
          </cell>
          <cell r="C3343">
            <v>154</v>
          </cell>
          <cell r="D3343">
            <v>29748</v>
          </cell>
          <cell r="E3343">
            <v>0.16</v>
          </cell>
          <cell r="F3343">
            <v>34508</v>
          </cell>
          <cell r="G3343" t="str">
            <v>LAKESHORE</v>
          </cell>
        </row>
        <row r="3344">
          <cell r="A3344" t="str">
            <v>AA470</v>
          </cell>
          <cell r="B3344" t="str">
            <v>Pretend &amp; Play Toddler Kitchen</v>
          </cell>
          <cell r="C3344">
            <v>154</v>
          </cell>
          <cell r="D3344">
            <v>133348</v>
          </cell>
          <cell r="E3344">
            <v>0.16</v>
          </cell>
          <cell r="F3344">
            <v>154684</v>
          </cell>
          <cell r="G3344" t="str">
            <v>LAKESHORE</v>
          </cell>
        </row>
        <row r="3345">
          <cell r="A3345" t="str">
            <v>AA599</v>
          </cell>
          <cell r="B3345" t="str">
            <v>Soft &amp; Safe Community Helpers</v>
          </cell>
          <cell r="C3345">
            <v>154</v>
          </cell>
          <cell r="D3345">
            <v>7338</v>
          </cell>
          <cell r="E3345">
            <v>0.16</v>
          </cell>
          <cell r="F3345">
            <v>8512</v>
          </cell>
          <cell r="G3345" t="str">
            <v>LAKESHORE</v>
          </cell>
        </row>
        <row r="3346">
          <cell r="A3346" t="str">
            <v>FF704</v>
          </cell>
          <cell r="B3346" t="str">
            <v>Feelings &amp; Emotions Washable Dolls</v>
          </cell>
          <cell r="C3346">
            <v>154</v>
          </cell>
          <cell r="D3346">
            <v>20572</v>
          </cell>
          <cell r="E3346">
            <v>0.16</v>
          </cell>
          <cell r="F3346">
            <v>23864</v>
          </cell>
          <cell r="G3346" t="str">
            <v>LAKESHORE</v>
          </cell>
        </row>
        <row r="3347">
          <cell r="A3347" t="str">
            <v>FF705</v>
          </cell>
          <cell r="B3347" t="str">
            <v>Happy Doll</v>
          </cell>
          <cell r="C3347">
            <v>154</v>
          </cell>
          <cell r="D3347">
            <v>5204</v>
          </cell>
          <cell r="E3347">
            <v>0.16</v>
          </cell>
          <cell r="F3347">
            <v>6037</v>
          </cell>
          <cell r="G3347" t="str">
            <v>LAKESHORE</v>
          </cell>
        </row>
        <row r="3348">
          <cell r="A3348" t="str">
            <v>FF706</v>
          </cell>
          <cell r="B3348" t="str">
            <v>Sad Doll</v>
          </cell>
          <cell r="C3348">
            <v>154</v>
          </cell>
          <cell r="D3348">
            <v>5204</v>
          </cell>
          <cell r="E3348">
            <v>0.16</v>
          </cell>
          <cell r="F3348">
            <v>6037</v>
          </cell>
          <cell r="G3348" t="str">
            <v>LAKESHORE</v>
          </cell>
        </row>
        <row r="3349">
          <cell r="A3349" t="str">
            <v>FF707</v>
          </cell>
          <cell r="B3349" t="str">
            <v>Angry Doll</v>
          </cell>
          <cell r="C3349">
            <v>154</v>
          </cell>
          <cell r="D3349">
            <v>5204</v>
          </cell>
          <cell r="E3349">
            <v>0.16</v>
          </cell>
          <cell r="F3349">
            <v>6037</v>
          </cell>
          <cell r="G3349" t="str">
            <v>LAKESHORE</v>
          </cell>
        </row>
        <row r="3350">
          <cell r="A3350" t="str">
            <v>FF708</v>
          </cell>
          <cell r="B3350" t="str">
            <v>Scared Doll</v>
          </cell>
          <cell r="C3350">
            <v>154</v>
          </cell>
          <cell r="D3350">
            <v>5204</v>
          </cell>
          <cell r="E3350">
            <v>0.16</v>
          </cell>
          <cell r="F3350">
            <v>6037</v>
          </cell>
          <cell r="G3350" t="str">
            <v>LAKESHORE</v>
          </cell>
        </row>
        <row r="3351">
          <cell r="A3351" t="str">
            <v>LL250X</v>
          </cell>
          <cell r="B3351" t="str">
            <v>Lakeshore Cuddly Washable Dolls - Complete Set</v>
          </cell>
          <cell r="C3351">
            <v>154</v>
          </cell>
          <cell r="D3351">
            <v>13838</v>
          </cell>
          <cell r="E3351">
            <v>0.16</v>
          </cell>
          <cell r="F3351">
            <v>16052</v>
          </cell>
          <cell r="G3351" t="str">
            <v>LAKESHORE</v>
          </cell>
        </row>
        <row r="3352">
          <cell r="A3352" t="str">
            <v>LL251</v>
          </cell>
          <cell r="B3352" t="str">
            <v>Lakeshore Cuddly Washable African American Doll</v>
          </cell>
          <cell r="C3352">
            <v>154</v>
          </cell>
          <cell r="D3352">
            <v>3753</v>
          </cell>
          <cell r="E3352">
            <v>0.16</v>
          </cell>
          <cell r="F3352">
            <v>4353</v>
          </cell>
          <cell r="G3352" t="str">
            <v>LAKESHORE</v>
          </cell>
        </row>
        <row r="3353">
          <cell r="A3353" t="str">
            <v>LL252</v>
          </cell>
          <cell r="B3353" t="str">
            <v>Lakeshore Cuddly Washable Caucasian Doll</v>
          </cell>
          <cell r="C3353">
            <v>154</v>
          </cell>
          <cell r="D3353">
            <v>3753</v>
          </cell>
          <cell r="E3353">
            <v>0.16</v>
          </cell>
          <cell r="F3353">
            <v>4353</v>
          </cell>
          <cell r="G3353" t="str">
            <v>LAKESHORE</v>
          </cell>
        </row>
        <row r="3354">
          <cell r="A3354" t="str">
            <v>LL253</v>
          </cell>
          <cell r="B3354" t="str">
            <v>Lakeshore Cuddly Washable Hispanic Doll</v>
          </cell>
          <cell r="C3354">
            <v>154</v>
          </cell>
          <cell r="D3354">
            <v>3753</v>
          </cell>
          <cell r="E3354">
            <v>0.16</v>
          </cell>
          <cell r="F3354">
            <v>4353</v>
          </cell>
          <cell r="G3354" t="str">
            <v>LAKESHORE</v>
          </cell>
        </row>
        <row r="3355">
          <cell r="A3355" t="str">
            <v>LL254</v>
          </cell>
          <cell r="B3355" t="str">
            <v>Lakeshore Cuddly Washable Asian Doll</v>
          </cell>
          <cell r="C3355">
            <v>154</v>
          </cell>
          <cell r="D3355">
            <v>3753</v>
          </cell>
          <cell r="E3355">
            <v>0.16</v>
          </cell>
          <cell r="F3355">
            <v>4353</v>
          </cell>
          <cell r="G3355" t="str">
            <v>LAKESHORE</v>
          </cell>
        </row>
        <row r="3356">
          <cell r="A3356" t="str">
            <v>AA350</v>
          </cell>
          <cell r="B3356" t="str">
            <v>Toddler-Safe Food Basket</v>
          </cell>
          <cell r="C3356">
            <v>155</v>
          </cell>
          <cell r="D3356">
            <v>5435</v>
          </cell>
          <cell r="E3356">
            <v>0.16</v>
          </cell>
          <cell r="F3356">
            <v>6305</v>
          </cell>
          <cell r="G3356" t="str">
            <v>LAKESHORE</v>
          </cell>
        </row>
        <row r="3357">
          <cell r="A3357" t="str">
            <v>AA520</v>
          </cell>
          <cell r="B3357" t="str">
            <v>All-In-One Toddler Kitchen</v>
          </cell>
          <cell r="C3357">
            <v>155</v>
          </cell>
          <cell r="D3357">
            <v>130980</v>
          </cell>
          <cell r="E3357">
            <v>0.16</v>
          </cell>
          <cell r="F3357">
            <v>151937</v>
          </cell>
          <cell r="G3357" t="str">
            <v>LAKESHORE</v>
          </cell>
        </row>
        <row r="3358">
          <cell r="A3358" t="str">
            <v>AA725X</v>
          </cell>
          <cell r="B3358" t="str">
            <v>Toddler Hardwood Kitchen Set</v>
          </cell>
          <cell r="C3358">
            <v>155</v>
          </cell>
          <cell r="D3358">
            <v>140748</v>
          </cell>
          <cell r="E3358">
            <v>0.16</v>
          </cell>
          <cell r="F3358">
            <v>163268</v>
          </cell>
          <cell r="G3358" t="str">
            <v>LAKESHORE</v>
          </cell>
        </row>
        <row r="3359">
          <cell r="A3359" t="str">
            <v>AA726</v>
          </cell>
          <cell r="B3359" t="str">
            <v>Toddler Hardwood Stove</v>
          </cell>
          <cell r="C3359">
            <v>155</v>
          </cell>
          <cell r="D3359">
            <v>48307</v>
          </cell>
          <cell r="E3359">
            <v>0.16</v>
          </cell>
          <cell r="F3359">
            <v>56036</v>
          </cell>
          <cell r="G3359" t="str">
            <v>LAKESHORE</v>
          </cell>
        </row>
        <row r="3360">
          <cell r="A3360" t="str">
            <v>AA727</v>
          </cell>
          <cell r="B3360" t="str">
            <v>Toddler Hardwood Kitchen Sink</v>
          </cell>
          <cell r="C3360">
            <v>155</v>
          </cell>
          <cell r="D3360">
            <v>48307</v>
          </cell>
          <cell r="E3360">
            <v>0.16</v>
          </cell>
          <cell r="F3360">
            <v>56036</v>
          </cell>
          <cell r="G3360" t="str">
            <v>LAKESHORE</v>
          </cell>
        </row>
        <row r="3361">
          <cell r="A3361" t="str">
            <v>AA728</v>
          </cell>
          <cell r="B3361" t="str">
            <v>Toddler Hardwood Refrigerator</v>
          </cell>
          <cell r="C3361">
            <v>155</v>
          </cell>
          <cell r="D3361">
            <v>48307</v>
          </cell>
          <cell r="E3361">
            <v>0.16</v>
          </cell>
          <cell r="F3361">
            <v>56036</v>
          </cell>
          <cell r="G3361" t="str">
            <v>LAKESHORE</v>
          </cell>
        </row>
        <row r="3362">
          <cell r="A3362" t="str">
            <v>FA112</v>
          </cell>
          <cell r="B3362" t="str">
            <v>Toddler-Safe Kitchen Playset</v>
          </cell>
          <cell r="C3362">
            <v>155</v>
          </cell>
          <cell r="D3362">
            <v>5911</v>
          </cell>
          <cell r="E3362">
            <v>0.16</v>
          </cell>
          <cell r="F3362">
            <v>6857</v>
          </cell>
          <cell r="G3362" t="str">
            <v>LAKESHORE</v>
          </cell>
        </row>
        <row r="3363">
          <cell r="A3363" t="str">
            <v>HH578</v>
          </cell>
          <cell r="B3363" t="str">
            <v>Soft &amp; Safe Pots &amp; Pans</v>
          </cell>
          <cell r="C3363">
            <v>155</v>
          </cell>
          <cell r="D3363">
            <v>7364</v>
          </cell>
          <cell r="E3363">
            <v>0.16</v>
          </cell>
          <cell r="F3363">
            <v>8542</v>
          </cell>
          <cell r="G3363" t="str">
            <v>LAKESHORE</v>
          </cell>
        </row>
        <row r="3364">
          <cell r="A3364" t="str">
            <v>LC129</v>
          </cell>
          <cell r="B3364" t="str">
            <v>Toddler Housecleaning Set</v>
          </cell>
          <cell r="C3364">
            <v>155</v>
          </cell>
          <cell r="D3364">
            <v>8140</v>
          </cell>
          <cell r="E3364">
            <v>0.16</v>
          </cell>
          <cell r="F3364">
            <v>9442</v>
          </cell>
          <cell r="G3364" t="str">
            <v>LAKESHORE</v>
          </cell>
        </row>
        <row r="3365">
          <cell r="A3365" t="str">
            <v>LC429</v>
          </cell>
          <cell r="B3365" t="str">
            <v>Stand for Toddler Housecleaning Set</v>
          </cell>
          <cell r="C3365">
            <v>155</v>
          </cell>
          <cell r="D3365">
            <v>8110</v>
          </cell>
          <cell r="E3365">
            <v>0.16</v>
          </cell>
          <cell r="F3365">
            <v>9408</v>
          </cell>
          <cell r="G3365" t="str">
            <v>LAKESHORE</v>
          </cell>
        </row>
        <row r="3366">
          <cell r="A3366" t="str">
            <v>AA695</v>
          </cell>
          <cell r="B3366" t="str">
            <v>Soft &amp; Safe Children with Differing Abilities</v>
          </cell>
          <cell r="C3366">
            <v>156</v>
          </cell>
          <cell r="D3366">
            <v>6355</v>
          </cell>
          <cell r="E3366">
            <v>0.16</v>
          </cell>
          <cell r="F3366">
            <v>7372</v>
          </cell>
          <cell r="G3366" t="str">
            <v>LAKESHORE</v>
          </cell>
        </row>
        <row r="3367">
          <cell r="A3367" t="str">
            <v>HH721</v>
          </cell>
          <cell r="B3367" t="str">
            <v>Toddler Dollhouse with Soft Furniture</v>
          </cell>
          <cell r="C3367">
            <v>156</v>
          </cell>
          <cell r="D3367">
            <v>34306</v>
          </cell>
          <cell r="E3367">
            <v>0.16</v>
          </cell>
          <cell r="F3367">
            <v>39795</v>
          </cell>
          <cell r="G3367" t="str">
            <v>LAKESHORE</v>
          </cell>
        </row>
        <row r="3368">
          <cell r="A3368" t="str">
            <v>HH990X</v>
          </cell>
          <cell r="B3368" t="str">
            <v>Soft &amp; Safe Families - Complete Set</v>
          </cell>
          <cell r="C3368">
            <v>156</v>
          </cell>
          <cell r="D3368">
            <v>27380</v>
          </cell>
          <cell r="E3368">
            <v>0.16</v>
          </cell>
          <cell r="F3368">
            <v>31761</v>
          </cell>
          <cell r="G3368" t="str">
            <v>LAKESHORE</v>
          </cell>
        </row>
        <row r="3369">
          <cell r="A3369" t="str">
            <v>HH991</v>
          </cell>
          <cell r="B3369" t="str">
            <v>Soft &amp; Safe Dolls - African American Family</v>
          </cell>
          <cell r="C3369">
            <v>156</v>
          </cell>
          <cell r="D3369">
            <v>7015</v>
          </cell>
          <cell r="E3369">
            <v>0.16</v>
          </cell>
          <cell r="F3369">
            <v>8137</v>
          </cell>
          <cell r="G3369" t="str">
            <v>LAKESHORE</v>
          </cell>
        </row>
        <row r="3370">
          <cell r="A3370" t="str">
            <v>HH992</v>
          </cell>
          <cell r="B3370" t="str">
            <v>Soft &amp; Safe Dolls - Caucasian Family</v>
          </cell>
          <cell r="C3370">
            <v>156</v>
          </cell>
          <cell r="D3370">
            <v>7015</v>
          </cell>
          <cell r="E3370">
            <v>0.16</v>
          </cell>
          <cell r="F3370">
            <v>8137</v>
          </cell>
          <cell r="G3370" t="str">
            <v>LAKESHORE</v>
          </cell>
        </row>
        <row r="3371">
          <cell r="A3371" t="str">
            <v>HH993</v>
          </cell>
          <cell r="B3371" t="str">
            <v>Soft &amp; Safe Dolls - Asian Family</v>
          </cell>
          <cell r="C3371">
            <v>156</v>
          </cell>
          <cell r="D3371">
            <v>7015</v>
          </cell>
          <cell r="E3371">
            <v>0.16</v>
          </cell>
          <cell r="F3371">
            <v>8137</v>
          </cell>
          <cell r="G3371" t="str">
            <v>LAKESHORE</v>
          </cell>
        </row>
        <row r="3372">
          <cell r="A3372" t="str">
            <v>HH994</v>
          </cell>
          <cell r="B3372" t="str">
            <v>Soft &amp; Safe Dolls - Hispanic Family</v>
          </cell>
          <cell r="C3372">
            <v>156</v>
          </cell>
          <cell r="D3372">
            <v>7015</v>
          </cell>
          <cell r="E3372">
            <v>0.16</v>
          </cell>
          <cell r="F3372">
            <v>8137</v>
          </cell>
          <cell r="G3372" t="str">
            <v>LAKESHORE</v>
          </cell>
        </row>
        <row r="3373">
          <cell r="A3373" t="str">
            <v>TT215</v>
          </cell>
          <cell r="B3373" t="str">
            <v>Toddler Dress-Up Trunk</v>
          </cell>
          <cell r="C3373">
            <v>156</v>
          </cell>
          <cell r="D3373">
            <v>24716</v>
          </cell>
          <cell r="E3373">
            <v>0.16</v>
          </cell>
          <cell r="F3373">
            <v>28671</v>
          </cell>
          <cell r="G3373" t="str">
            <v>LAKESHORE</v>
          </cell>
        </row>
        <row r="3374">
          <cell r="A3374" t="str">
            <v>AA537</v>
          </cell>
          <cell r="B3374" t="str">
            <v>Toddler-Safe Washable Sensory Spirals</v>
          </cell>
          <cell r="C3374">
            <v>157</v>
          </cell>
          <cell r="D3374">
            <v>7148</v>
          </cell>
          <cell r="E3374">
            <v>0.16</v>
          </cell>
          <cell r="F3374">
            <v>8292</v>
          </cell>
          <cell r="G3374" t="str">
            <v>LAKESHORE</v>
          </cell>
        </row>
        <row r="3375">
          <cell r="A3375" t="str">
            <v>AA538</v>
          </cell>
          <cell r="B3375" t="str">
            <v>Toddler-Safe Washable Sensory Balls</v>
          </cell>
          <cell r="C3375">
            <v>157</v>
          </cell>
          <cell r="D3375">
            <v>7148</v>
          </cell>
          <cell r="E3375">
            <v>0.16</v>
          </cell>
          <cell r="F3375">
            <v>8292</v>
          </cell>
          <cell r="G3375" t="str">
            <v>LAKESHORE</v>
          </cell>
        </row>
        <row r="3376">
          <cell r="A3376" t="str">
            <v>AA539</v>
          </cell>
          <cell r="B3376" t="str">
            <v>Toddler-Safe Washable Sensory Stars</v>
          </cell>
          <cell r="C3376">
            <v>157</v>
          </cell>
          <cell r="D3376">
            <v>7148</v>
          </cell>
          <cell r="E3376">
            <v>0.16</v>
          </cell>
          <cell r="F3376">
            <v>8292</v>
          </cell>
          <cell r="G3376" t="str">
            <v>LAKESHORE</v>
          </cell>
        </row>
        <row r="3377">
          <cell r="A3377" t="str">
            <v>AA540X</v>
          </cell>
          <cell r="B3377" t="str">
            <v>Toddler-Safe Washable Sensory Materials - Complete Set</v>
          </cell>
          <cell r="C3377">
            <v>157</v>
          </cell>
          <cell r="D3377">
            <v>20690</v>
          </cell>
          <cell r="E3377">
            <v>0.16</v>
          </cell>
          <cell r="F3377">
            <v>24000</v>
          </cell>
          <cell r="G3377" t="str">
            <v>LAKESHORE</v>
          </cell>
        </row>
        <row r="3378">
          <cell r="A3378" t="str">
            <v>AA931</v>
          </cell>
          <cell r="B3378" t="str">
            <v>Giant Sight &amp; Sound Tubes</v>
          </cell>
          <cell r="C3378">
            <v>157</v>
          </cell>
          <cell r="D3378">
            <v>16546</v>
          </cell>
          <cell r="E3378">
            <v>0.16</v>
          </cell>
          <cell r="F3378">
            <v>19193</v>
          </cell>
          <cell r="G3378" t="str">
            <v>LAKESHORE</v>
          </cell>
        </row>
        <row r="3379">
          <cell r="A3379" t="str">
            <v>DD384</v>
          </cell>
          <cell r="B3379" t="str">
            <v>Soft &amp; Washable Sensory Balls</v>
          </cell>
          <cell r="C3379">
            <v>157</v>
          </cell>
          <cell r="D3379">
            <v>7607</v>
          </cell>
          <cell r="E3379">
            <v>0.16</v>
          </cell>
          <cell r="F3379">
            <v>8824</v>
          </cell>
          <cell r="G3379" t="str">
            <v>LAKESHORE</v>
          </cell>
        </row>
        <row r="3380">
          <cell r="A3380" t="str">
            <v>JJ909</v>
          </cell>
          <cell r="B3380" t="str">
            <v>What’s Inside? Soft Feely Box</v>
          </cell>
          <cell r="C3380">
            <v>157</v>
          </cell>
          <cell r="D3380">
            <v>10227</v>
          </cell>
          <cell r="E3380">
            <v>0.16</v>
          </cell>
          <cell r="F3380">
            <v>11863</v>
          </cell>
          <cell r="G3380" t="str">
            <v>LAKESHORE</v>
          </cell>
        </row>
        <row r="3381">
          <cell r="A3381" t="str">
            <v>LM136</v>
          </cell>
          <cell r="B3381" t="str">
            <v>Toddler-Safe Sensory Bins - Set of 3</v>
          </cell>
          <cell r="C3381">
            <v>157</v>
          </cell>
          <cell r="D3381">
            <v>4588</v>
          </cell>
          <cell r="E3381">
            <v>0.16</v>
          </cell>
          <cell r="F3381">
            <v>5322</v>
          </cell>
          <cell r="G3381" t="str">
            <v>LAKESHORE</v>
          </cell>
        </row>
        <row r="3382">
          <cell r="A3382" t="str">
            <v>PP508</v>
          </cell>
          <cell r="B3382" t="str">
            <v>Sensory Star Beanbags - Set of 6</v>
          </cell>
          <cell r="C3382">
            <v>157</v>
          </cell>
          <cell r="D3382">
            <v>3454</v>
          </cell>
          <cell r="E3382">
            <v>0.16</v>
          </cell>
          <cell r="F3382">
            <v>4007</v>
          </cell>
          <cell r="G3382" t="str">
            <v>LAKESHORE</v>
          </cell>
        </row>
        <row r="3383">
          <cell r="A3383" t="str">
            <v>AA105</v>
          </cell>
          <cell r="B3383" t="str">
            <v>Easy-Twist Animal Builders</v>
          </cell>
          <cell r="C3383">
            <v>158</v>
          </cell>
          <cell r="D3383">
            <v>4174</v>
          </cell>
          <cell r="E3383">
            <v>0.16</v>
          </cell>
          <cell r="F3383">
            <v>4842</v>
          </cell>
          <cell r="G3383" t="str">
            <v>LAKESHORE</v>
          </cell>
        </row>
        <row r="3384">
          <cell r="A3384" t="str">
            <v>AA775</v>
          </cell>
          <cell r="B3384" t="str">
            <v>Button Size-Sorting Box</v>
          </cell>
          <cell r="C3384">
            <v>158</v>
          </cell>
          <cell r="D3384">
            <v>4505</v>
          </cell>
          <cell r="E3384">
            <v>0.16</v>
          </cell>
          <cell r="F3384">
            <v>5226</v>
          </cell>
          <cell r="G3384" t="str">
            <v>LAKESHORE</v>
          </cell>
        </row>
        <row r="3385">
          <cell r="A3385" t="str">
            <v>ER549</v>
          </cell>
          <cell r="B3385" t="str">
            <v>Explore &amp; Play Activity Rattles</v>
          </cell>
          <cell r="C3385">
            <v>158</v>
          </cell>
          <cell r="D3385">
            <v>5994</v>
          </cell>
          <cell r="E3385">
            <v>0.16</v>
          </cell>
          <cell r="F3385">
            <v>6953</v>
          </cell>
          <cell r="G3385" t="str">
            <v>LAKESHORE</v>
          </cell>
        </row>
        <row r="3386">
          <cell r="A3386" t="str">
            <v>EV360X</v>
          </cell>
          <cell r="B3386" t="str">
            <v>Link &amp; Go! Magnetic Vehicles</v>
          </cell>
          <cell r="C3386">
            <v>158</v>
          </cell>
          <cell r="D3386">
            <v>6719</v>
          </cell>
          <cell r="E3386">
            <v>0.16</v>
          </cell>
          <cell r="F3386">
            <v>7794</v>
          </cell>
          <cell r="G3386" t="str">
            <v>LAKESHORE</v>
          </cell>
        </row>
        <row r="3387">
          <cell r="A3387" t="str">
            <v>FB997</v>
          </cell>
          <cell r="B3387" t="str">
            <v>Sensory Beads Lacing Set</v>
          </cell>
          <cell r="C3387">
            <v>158</v>
          </cell>
          <cell r="D3387">
            <v>6838</v>
          </cell>
          <cell r="E3387">
            <v>0.16</v>
          </cell>
          <cell r="F3387">
            <v>7932</v>
          </cell>
          <cell r="G3387" t="str">
            <v>LAKESHORE</v>
          </cell>
        </row>
        <row r="3388">
          <cell r="A3388" t="str">
            <v>FF147</v>
          </cell>
          <cell r="B3388" t="str">
            <v>Fine Motor Forest Friends</v>
          </cell>
          <cell r="C3388">
            <v>158</v>
          </cell>
          <cell r="D3388">
            <v>4789</v>
          </cell>
          <cell r="E3388">
            <v>0.16</v>
          </cell>
          <cell r="F3388">
            <v>5555</v>
          </cell>
          <cell r="G3388" t="str">
            <v>LAKESHORE</v>
          </cell>
        </row>
        <row r="3389">
          <cell r="A3389" t="str">
            <v>LA534</v>
          </cell>
          <cell r="B3389" t="str">
            <v>Slot-Together Animals</v>
          </cell>
          <cell r="C3389">
            <v>158</v>
          </cell>
          <cell r="D3389">
            <v>10715</v>
          </cell>
          <cell r="E3389">
            <v>0.16</v>
          </cell>
          <cell r="F3389">
            <v>12429</v>
          </cell>
          <cell r="G3389" t="str">
            <v>LAKESHORE</v>
          </cell>
        </row>
        <row r="3390">
          <cell r="A3390" t="str">
            <v>LA840X</v>
          </cell>
          <cell r="B3390" t="str">
            <v>Toddler Manipulative Library 1</v>
          </cell>
          <cell r="C3390">
            <v>158</v>
          </cell>
          <cell r="D3390">
            <v>38110</v>
          </cell>
          <cell r="E3390">
            <v>0.16</v>
          </cell>
          <cell r="F3390">
            <v>44208</v>
          </cell>
          <cell r="G3390" t="str">
            <v>LAKESHORE</v>
          </cell>
        </row>
        <row r="3391">
          <cell r="A3391" t="str">
            <v>LA847</v>
          </cell>
          <cell r="B3391" t="str">
            <v>Giant Star Builders</v>
          </cell>
          <cell r="C3391">
            <v>158</v>
          </cell>
          <cell r="D3391">
            <v>9028</v>
          </cell>
          <cell r="E3391">
            <v>0.16</v>
          </cell>
          <cell r="F3391">
            <v>10472</v>
          </cell>
          <cell r="G3391" t="str">
            <v>LAKESHORE</v>
          </cell>
        </row>
        <row r="3392">
          <cell r="A3392" t="str">
            <v>LA848</v>
          </cell>
          <cell r="B3392" t="str">
            <v>ABC Blocks</v>
          </cell>
          <cell r="C3392">
            <v>158</v>
          </cell>
          <cell r="D3392">
            <v>9679</v>
          </cell>
          <cell r="E3392">
            <v>0.16</v>
          </cell>
          <cell r="F3392">
            <v>11228</v>
          </cell>
          <cell r="G3392" t="str">
            <v>LAKESHORE</v>
          </cell>
        </row>
        <row r="3393">
          <cell r="A3393" t="str">
            <v>LA874</v>
          </cell>
          <cell r="B3393" t="str">
            <v>Motor Links</v>
          </cell>
          <cell r="C3393">
            <v>158</v>
          </cell>
          <cell r="D3393">
            <v>10419</v>
          </cell>
          <cell r="E3393">
            <v>0.16</v>
          </cell>
          <cell r="F3393">
            <v>12086</v>
          </cell>
          <cell r="G3393" t="str">
            <v>LAKESHORE</v>
          </cell>
        </row>
        <row r="3394">
          <cell r="A3394" t="str">
            <v>RE148</v>
          </cell>
          <cell r="B3394" t="str">
            <v>Stack &amp; Nest Sensory Toys</v>
          </cell>
          <cell r="C3394">
            <v>158</v>
          </cell>
          <cell r="D3394">
            <v>6571</v>
          </cell>
          <cell r="E3394">
            <v>0.16</v>
          </cell>
          <cell r="F3394">
            <v>7622</v>
          </cell>
          <cell r="G3394" t="str">
            <v>LAKESHORE</v>
          </cell>
        </row>
        <row r="3395">
          <cell r="A3395" t="str">
            <v>TB125</v>
          </cell>
          <cell r="B3395" t="str">
            <v>Simple Shapes Puzzle Board</v>
          </cell>
          <cell r="C3395">
            <v>158</v>
          </cell>
          <cell r="D3395">
            <v>4437</v>
          </cell>
          <cell r="E3395">
            <v>0.16</v>
          </cell>
          <cell r="F3395">
            <v>5147</v>
          </cell>
          <cell r="G3395" t="str">
            <v>LAKESHORE</v>
          </cell>
        </row>
        <row r="3396">
          <cell r="A3396" t="str">
            <v>AA275</v>
          </cell>
          <cell r="B3396" t="str">
            <v>Link &amp; Go! Magnetic Train</v>
          </cell>
          <cell r="C3396">
            <v>159</v>
          </cell>
          <cell r="D3396">
            <v>6172</v>
          </cell>
          <cell r="E3396">
            <v>0.16</v>
          </cell>
          <cell r="F3396">
            <v>7160</v>
          </cell>
          <cell r="G3396" t="str">
            <v>LAKESHORE</v>
          </cell>
        </row>
        <row r="3397">
          <cell r="A3397" t="str">
            <v>AA478</v>
          </cell>
          <cell r="B3397" t="str">
            <v>Puzzle Builders</v>
          </cell>
          <cell r="C3397">
            <v>159</v>
          </cell>
          <cell r="D3397">
            <v>8412</v>
          </cell>
          <cell r="E3397">
            <v>0.16</v>
          </cell>
          <cell r="F3397">
            <v>9758</v>
          </cell>
          <cell r="G3397" t="str">
            <v>LAKESHORE</v>
          </cell>
        </row>
        <row r="3398">
          <cell r="A3398" t="str">
            <v>AA823</v>
          </cell>
          <cell r="B3398" t="str">
            <v>See-Inside Sensory Blocks</v>
          </cell>
          <cell r="C3398">
            <v>159</v>
          </cell>
          <cell r="D3398">
            <v>7285</v>
          </cell>
          <cell r="E3398">
            <v>0.16</v>
          </cell>
          <cell r="F3398">
            <v>8451</v>
          </cell>
          <cell r="G3398" t="str">
            <v>LAKESHORE</v>
          </cell>
        </row>
        <row r="3399">
          <cell r="A3399" t="str">
            <v>BC553</v>
          </cell>
          <cell r="B3399" t="str">
            <v>See-Inside Sorting Bucket</v>
          </cell>
          <cell r="C3399">
            <v>159</v>
          </cell>
          <cell r="D3399">
            <v>3194</v>
          </cell>
          <cell r="E3399">
            <v>0.16</v>
          </cell>
          <cell r="F3399">
            <v>3705</v>
          </cell>
          <cell r="G3399" t="str">
            <v>LAKESHORE</v>
          </cell>
        </row>
        <row r="3400">
          <cell r="A3400" t="str">
            <v>DS122</v>
          </cell>
          <cell r="B3400" t="str">
            <v>Pop &amp; Play Sensory Dimpl™</v>
          </cell>
          <cell r="C3400">
            <v>159</v>
          </cell>
          <cell r="D3400">
            <v>3078</v>
          </cell>
          <cell r="E3400">
            <v>0.16</v>
          </cell>
          <cell r="F3400">
            <v>3570</v>
          </cell>
          <cell r="G3400" t="str">
            <v>LAKESHORE</v>
          </cell>
        </row>
        <row r="3401">
          <cell r="A3401" t="str">
            <v>EE788</v>
          </cell>
          <cell r="B3401" t="str">
            <v>Let’s Go Fishing! Playset</v>
          </cell>
          <cell r="C3401">
            <v>159</v>
          </cell>
          <cell r="D3401">
            <v>7785</v>
          </cell>
          <cell r="E3401">
            <v>0.16</v>
          </cell>
          <cell r="F3401">
            <v>9031</v>
          </cell>
          <cell r="G3401" t="str">
            <v>LAKESHORE</v>
          </cell>
        </row>
        <row r="3402">
          <cell r="A3402" t="str">
            <v>FR263</v>
          </cell>
          <cell r="B3402" t="str">
            <v>Feel &amp; Roll Bumpy Balls</v>
          </cell>
          <cell r="C3402">
            <v>159</v>
          </cell>
          <cell r="D3402">
            <v>7074</v>
          </cell>
          <cell r="E3402">
            <v>0.16</v>
          </cell>
          <cell r="F3402">
            <v>8206</v>
          </cell>
          <cell r="G3402" t="str">
            <v>LAKESHORE</v>
          </cell>
        </row>
        <row r="3403">
          <cell r="A3403" t="str">
            <v>LA745X</v>
          </cell>
          <cell r="B3403" t="str">
            <v>Toddler Manipulative Library 2</v>
          </cell>
          <cell r="C3403">
            <v>159</v>
          </cell>
          <cell r="D3403">
            <v>38628</v>
          </cell>
          <cell r="E3403">
            <v>0.16</v>
          </cell>
          <cell r="F3403">
            <v>44808</v>
          </cell>
          <cell r="G3403" t="str">
            <v>LAKESHORE</v>
          </cell>
        </row>
        <row r="3404">
          <cell r="A3404" t="str">
            <v>LA751</v>
          </cell>
          <cell r="B3404" t="str">
            <v>Fish Builders</v>
          </cell>
          <cell r="C3404">
            <v>159</v>
          </cell>
          <cell r="D3404">
            <v>11440</v>
          </cell>
          <cell r="E3404">
            <v>0.16</v>
          </cell>
          <cell r="F3404">
            <v>13270</v>
          </cell>
          <cell r="G3404" t="str">
            <v>LAKESHORE</v>
          </cell>
        </row>
        <row r="3405">
          <cell r="A3405" t="str">
            <v>LA752</v>
          </cell>
          <cell r="B3405" t="str">
            <v>Jumbo Nuts &amp; Bolts</v>
          </cell>
          <cell r="C3405">
            <v>159</v>
          </cell>
          <cell r="D3405">
            <v>11085</v>
          </cell>
          <cell r="E3405">
            <v>0.16</v>
          </cell>
          <cell r="F3405">
            <v>12859</v>
          </cell>
          <cell r="G3405" t="str">
            <v>LAKESHORE</v>
          </cell>
        </row>
        <row r="3406">
          <cell r="A3406" t="str">
            <v>LA766</v>
          </cell>
          <cell r="B3406" t="str">
            <v>Tower Builders</v>
          </cell>
          <cell r="C3406">
            <v>159</v>
          </cell>
          <cell r="D3406">
            <v>9694</v>
          </cell>
          <cell r="E3406">
            <v>0.16</v>
          </cell>
          <cell r="F3406">
            <v>11245</v>
          </cell>
          <cell r="G3406" t="str">
            <v>LAKESHORE</v>
          </cell>
        </row>
        <row r="3407">
          <cell r="A3407" t="str">
            <v>PP881</v>
          </cell>
          <cell r="B3407" t="str">
            <v>My First Pop Beads</v>
          </cell>
          <cell r="C3407">
            <v>159</v>
          </cell>
          <cell r="D3407">
            <v>5358</v>
          </cell>
          <cell r="E3407">
            <v>0.16</v>
          </cell>
          <cell r="F3407">
            <v>6215</v>
          </cell>
          <cell r="G3407" t="str">
            <v>LAKESHORE</v>
          </cell>
        </row>
        <row r="3408">
          <cell r="A3408" t="str">
            <v>TB317</v>
          </cell>
          <cell r="B3408" t="str">
            <v>My First Tambourines - Set of 4</v>
          </cell>
          <cell r="C3408">
            <v>159</v>
          </cell>
          <cell r="D3408">
            <v>7726</v>
          </cell>
          <cell r="E3408">
            <v>0.16</v>
          </cell>
          <cell r="F3408">
            <v>8962</v>
          </cell>
          <cell r="G3408" t="str">
            <v>LAKESHORE</v>
          </cell>
        </row>
        <row r="3409">
          <cell r="A3409" t="str">
            <v>AA388</v>
          </cell>
          <cell r="B3409" t="str">
            <v>Color Discovery Boxes</v>
          </cell>
          <cell r="C3409">
            <v>160</v>
          </cell>
          <cell r="D3409">
            <v>12758</v>
          </cell>
          <cell r="E3409">
            <v>0.16</v>
          </cell>
          <cell r="F3409">
            <v>14799</v>
          </cell>
          <cell r="G3409" t="str">
            <v>LAKESHORE</v>
          </cell>
        </row>
        <row r="3410">
          <cell r="A3410" t="str">
            <v>AR870X</v>
          </cell>
          <cell r="B3410" t="str">
            <v>Mix &amp; Match Magnetic Animals - Complete Set</v>
          </cell>
          <cell r="C3410">
            <v>160</v>
          </cell>
          <cell r="D3410">
            <v>18914</v>
          </cell>
          <cell r="E3410">
            <v>0.16</v>
          </cell>
          <cell r="F3410">
            <v>21940</v>
          </cell>
          <cell r="G3410" t="str">
            <v>LAKESHORE</v>
          </cell>
        </row>
        <row r="3411">
          <cell r="A3411" t="str">
            <v>AR872</v>
          </cell>
          <cell r="B3411" t="str">
            <v>Mix &amp; Match Magnetic Wild Animals</v>
          </cell>
          <cell r="C3411">
            <v>160</v>
          </cell>
          <cell r="D3411">
            <v>6038</v>
          </cell>
          <cell r="E3411">
            <v>0.16</v>
          </cell>
          <cell r="F3411">
            <v>7004</v>
          </cell>
          <cell r="G3411" t="str">
            <v>LAKESHORE</v>
          </cell>
        </row>
        <row r="3412">
          <cell r="A3412" t="str">
            <v>AR873</v>
          </cell>
          <cell r="B3412" t="str">
            <v>Mix &amp; Match Magnetic Farm Animals</v>
          </cell>
          <cell r="C3412">
            <v>160</v>
          </cell>
          <cell r="D3412">
            <v>6657</v>
          </cell>
          <cell r="E3412">
            <v>0.16</v>
          </cell>
          <cell r="F3412">
            <v>7722</v>
          </cell>
          <cell r="G3412" t="str">
            <v>LAKESHORE</v>
          </cell>
        </row>
        <row r="3413">
          <cell r="A3413" t="str">
            <v>DD645</v>
          </cell>
          <cell r="B3413" t="str">
            <v>My First Pegboard Set</v>
          </cell>
          <cell r="C3413">
            <v>160</v>
          </cell>
          <cell r="D3413">
            <v>6630</v>
          </cell>
          <cell r="E3413">
            <v>0.16</v>
          </cell>
          <cell r="F3413">
            <v>7691</v>
          </cell>
          <cell r="G3413" t="str">
            <v>LAKESHORE</v>
          </cell>
        </row>
        <row r="3414">
          <cell r="A3414" t="str">
            <v>GG487</v>
          </cell>
          <cell r="B3414" t="str">
            <v>Shapes Discovery Boxes</v>
          </cell>
          <cell r="C3414">
            <v>160</v>
          </cell>
          <cell r="D3414">
            <v>12166</v>
          </cell>
          <cell r="E3414">
            <v>0.16</v>
          </cell>
          <cell r="F3414">
            <v>14113</v>
          </cell>
          <cell r="G3414" t="str">
            <v>LAKESHORE</v>
          </cell>
        </row>
        <row r="3415">
          <cell r="A3415" t="str">
            <v>PP158</v>
          </cell>
          <cell r="B3415" t="str">
            <v>Infant/Toddler Photo Library</v>
          </cell>
          <cell r="C3415">
            <v>160</v>
          </cell>
          <cell r="D3415">
            <v>9321</v>
          </cell>
          <cell r="E3415">
            <v>0.16</v>
          </cell>
          <cell r="F3415">
            <v>10812</v>
          </cell>
          <cell r="G3415" t="str">
            <v>LAKESHORE</v>
          </cell>
        </row>
        <row r="3416">
          <cell r="A3416" t="str">
            <v>VR317</v>
          </cell>
          <cell r="B3416" t="str">
            <v>Mix &amp; Match Magnetic Dinosaurs</v>
          </cell>
          <cell r="C3416">
            <v>160</v>
          </cell>
          <cell r="D3416">
            <v>6657</v>
          </cell>
          <cell r="E3416">
            <v>0.16</v>
          </cell>
          <cell r="F3416">
            <v>7722</v>
          </cell>
          <cell r="G3416" t="str">
            <v>LAKESHORE</v>
          </cell>
        </row>
        <row r="3417">
          <cell r="A3417" t="str">
            <v>AA803</v>
          </cell>
          <cell r="B3417" t="str">
            <v>Play &amp; Explore Color-Changing Light Center</v>
          </cell>
          <cell r="C3417">
            <v>161</v>
          </cell>
          <cell r="D3417">
            <v>64676</v>
          </cell>
          <cell r="E3417">
            <v>0.16</v>
          </cell>
          <cell r="F3417">
            <v>75024</v>
          </cell>
          <cell r="G3417" t="str">
            <v>LAKESHORE</v>
          </cell>
        </row>
        <row r="3418">
          <cell r="A3418" t="str">
            <v>AA866</v>
          </cell>
          <cell r="B3418" t="str">
            <v>Lakeshore Toddler Science Center</v>
          </cell>
          <cell r="C3418">
            <v>161</v>
          </cell>
          <cell r="D3418">
            <v>15214</v>
          </cell>
          <cell r="E3418">
            <v>0.16</v>
          </cell>
          <cell r="F3418">
            <v>17648</v>
          </cell>
          <cell r="G3418" t="str">
            <v>LAKESHORE</v>
          </cell>
        </row>
        <row r="3419">
          <cell r="A3419" t="str">
            <v>DD614</v>
          </cell>
          <cell r="B3419" t="str">
            <v>Super-Safe Specimen Viewers</v>
          </cell>
          <cell r="C3419">
            <v>161</v>
          </cell>
          <cell r="D3419">
            <v>5284</v>
          </cell>
          <cell r="E3419">
            <v>0.16</v>
          </cell>
          <cell r="F3419">
            <v>6129</v>
          </cell>
          <cell r="G3419" t="str">
            <v>LAKESHORE</v>
          </cell>
        </row>
        <row r="3420">
          <cell r="A3420" t="str">
            <v>DD657</v>
          </cell>
          <cell r="B3420" t="str">
            <v>Super-Safe Color Viewers</v>
          </cell>
          <cell r="C3420">
            <v>161</v>
          </cell>
          <cell r="D3420">
            <v>3632</v>
          </cell>
          <cell r="E3420">
            <v>0.16</v>
          </cell>
          <cell r="F3420">
            <v>4213</v>
          </cell>
          <cell r="G3420" t="str">
            <v>LAKESHORE</v>
          </cell>
        </row>
        <row r="3421">
          <cell r="A3421" t="str">
            <v>DD658</v>
          </cell>
          <cell r="B3421" t="str">
            <v>Super-Safe Magnifiers</v>
          </cell>
          <cell r="C3421">
            <v>161</v>
          </cell>
          <cell r="D3421">
            <v>3878</v>
          </cell>
          <cell r="E3421">
            <v>0.16</v>
          </cell>
          <cell r="F3421">
            <v>4498</v>
          </cell>
          <cell r="G3421" t="str">
            <v>LAKESHORE</v>
          </cell>
        </row>
        <row r="3422">
          <cell r="A3422" t="str">
            <v>DD659</v>
          </cell>
          <cell r="B3422" t="str">
            <v>Super-Safe Mirrors</v>
          </cell>
          <cell r="C3422">
            <v>161</v>
          </cell>
          <cell r="D3422">
            <v>3659</v>
          </cell>
          <cell r="E3422">
            <v>0.16</v>
          </cell>
          <cell r="F3422">
            <v>4244</v>
          </cell>
          <cell r="G3422" t="str">
            <v>LAKESHORE</v>
          </cell>
        </row>
        <row r="3423">
          <cell r="A3423" t="str">
            <v>AA165X</v>
          </cell>
          <cell r="B3423" t="str">
            <v>Toddler Storytelling Kits - Complete Set</v>
          </cell>
          <cell r="C3423">
            <v>162</v>
          </cell>
          <cell r="D3423">
            <v>26566</v>
          </cell>
          <cell r="E3423">
            <v>0.16</v>
          </cell>
          <cell r="F3423">
            <v>30817</v>
          </cell>
          <cell r="G3423" t="str">
            <v>LAKESHORE</v>
          </cell>
        </row>
        <row r="3424">
          <cell r="A3424" t="str">
            <v>AA166</v>
          </cell>
          <cell r="B3424" t="str">
            <v>Polar Bear, Polar Bear, What Do You Hear? Storytelling Kit</v>
          </cell>
          <cell r="C3424">
            <v>162</v>
          </cell>
          <cell r="D3424">
            <v>7039</v>
          </cell>
          <cell r="E3424">
            <v>0.16</v>
          </cell>
          <cell r="F3424">
            <v>8165</v>
          </cell>
          <cell r="G3424" t="str">
            <v>LAKESHORE</v>
          </cell>
        </row>
        <row r="3425">
          <cell r="A3425" t="str">
            <v>AA167</v>
          </cell>
          <cell r="B3425" t="str">
            <v>Little Blue Truck Storytelling Kit</v>
          </cell>
          <cell r="C3425">
            <v>162</v>
          </cell>
          <cell r="D3425">
            <v>6743</v>
          </cell>
          <cell r="E3425">
            <v>0.16</v>
          </cell>
          <cell r="F3425">
            <v>7822</v>
          </cell>
          <cell r="G3425" t="str">
            <v>LAKESHORE</v>
          </cell>
        </row>
        <row r="3426">
          <cell r="A3426" t="str">
            <v>AA168</v>
          </cell>
          <cell r="B3426" t="str">
            <v>Duck &amp; Goose: Goose Needs a Hug Storytelling Kit</v>
          </cell>
          <cell r="C3426">
            <v>162</v>
          </cell>
          <cell r="D3426">
            <v>6743</v>
          </cell>
          <cell r="E3426">
            <v>0.16</v>
          </cell>
          <cell r="F3426">
            <v>7822</v>
          </cell>
          <cell r="G3426" t="str">
            <v>LAKESHORE</v>
          </cell>
        </row>
        <row r="3427">
          <cell r="A3427" t="str">
            <v>AA169</v>
          </cell>
          <cell r="B3427" t="str">
            <v>The Rainbow Fish: Counting Storytelling Kit</v>
          </cell>
          <cell r="C3427">
            <v>162</v>
          </cell>
          <cell r="D3427">
            <v>7039</v>
          </cell>
          <cell r="E3427">
            <v>0.16</v>
          </cell>
          <cell r="F3427">
            <v>8165</v>
          </cell>
          <cell r="G3427" t="str">
            <v>LAKESHORE</v>
          </cell>
        </row>
        <row r="3428">
          <cell r="A3428" t="str">
            <v>AA670</v>
          </cell>
          <cell r="B3428" t="str">
            <v>Learn My Shapes! Magnetic Boards</v>
          </cell>
          <cell r="C3428">
            <v>162</v>
          </cell>
          <cell r="D3428">
            <v>11189</v>
          </cell>
          <cell r="E3428">
            <v>0.16</v>
          </cell>
          <cell r="F3428">
            <v>12979</v>
          </cell>
          <cell r="G3428" t="str">
            <v>LAKESHORE</v>
          </cell>
        </row>
        <row r="3429">
          <cell r="A3429" t="str">
            <v>AA739</v>
          </cell>
          <cell r="B3429" t="str">
            <v>My First Magic Board</v>
          </cell>
          <cell r="C3429">
            <v>162</v>
          </cell>
          <cell r="D3429">
            <v>3078</v>
          </cell>
          <cell r="E3429">
            <v>0.16</v>
          </cell>
          <cell r="F3429">
            <v>3570</v>
          </cell>
          <cell r="G3429" t="str">
            <v>LAKESHORE</v>
          </cell>
        </row>
        <row r="3430">
          <cell r="A3430" t="str">
            <v>BK356</v>
          </cell>
          <cell r="B3430" t="str">
            <v>Polar Bear, Polar Bear, What Do You Hear? Board Book</v>
          </cell>
          <cell r="C3430">
            <v>162</v>
          </cell>
          <cell r="D3430">
            <v>2128</v>
          </cell>
          <cell r="E3430">
            <v>0.16</v>
          </cell>
          <cell r="F3430">
            <v>2468</v>
          </cell>
          <cell r="G3430" t="str">
            <v>LAKESHORE</v>
          </cell>
        </row>
        <row r="3431">
          <cell r="A3431" t="str">
            <v>BK357</v>
          </cell>
          <cell r="B3431" t="str">
            <v>Little Blue Truck Board Book</v>
          </cell>
          <cell r="C3431">
            <v>162</v>
          </cell>
          <cell r="D3431">
            <v>2128</v>
          </cell>
          <cell r="E3431">
            <v>0.16</v>
          </cell>
          <cell r="F3431">
            <v>2468</v>
          </cell>
          <cell r="G3431" t="str">
            <v>LAKESHORE</v>
          </cell>
        </row>
        <row r="3432">
          <cell r="A3432" t="str">
            <v>BK358</v>
          </cell>
          <cell r="B3432" t="str">
            <v>Duck &amp; Goose: Goose Needs a Hug Board Book</v>
          </cell>
          <cell r="C3432">
            <v>162</v>
          </cell>
          <cell r="D3432">
            <v>1880</v>
          </cell>
          <cell r="E3432">
            <v>0.16</v>
          </cell>
          <cell r="F3432">
            <v>2181</v>
          </cell>
          <cell r="G3432" t="str">
            <v>LAKESHORE</v>
          </cell>
        </row>
        <row r="3433">
          <cell r="A3433" t="str">
            <v>BK359</v>
          </cell>
          <cell r="B3433" t="str">
            <v>The Rainbow Fish: Counting Board Book</v>
          </cell>
          <cell r="C3433">
            <v>162</v>
          </cell>
          <cell r="D3433">
            <v>1880</v>
          </cell>
          <cell r="E3433">
            <v>0.16</v>
          </cell>
          <cell r="F3433">
            <v>2181</v>
          </cell>
          <cell r="G3433" t="str">
            <v>LAKESHORE</v>
          </cell>
        </row>
        <row r="3434">
          <cell r="A3434" t="str">
            <v>FF444</v>
          </cell>
          <cell r="B3434" t="str">
            <v>Color Rings Sorting Board</v>
          </cell>
          <cell r="C3434">
            <v>162</v>
          </cell>
          <cell r="D3434">
            <v>4437</v>
          </cell>
          <cell r="E3434">
            <v>0.16</v>
          </cell>
          <cell r="F3434">
            <v>5147</v>
          </cell>
          <cell r="G3434" t="str">
            <v>LAKESHORE</v>
          </cell>
        </row>
        <row r="3435">
          <cell r="A3435" t="str">
            <v>JJ434</v>
          </cell>
          <cell r="B3435" t="str">
            <v>Sort-A-Shape Activity Board</v>
          </cell>
          <cell r="C3435">
            <v>162</v>
          </cell>
          <cell r="D3435">
            <v>4437</v>
          </cell>
          <cell r="E3435">
            <v>0.16</v>
          </cell>
          <cell r="F3435">
            <v>5147</v>
          </cell>
          <cell r="G3435" t="str">
            <v>LAKESHORE</v>
          </cell>
        </row>
        <row r="3436">
          <cell r="A3436" t="str">
            <v>JJ437</v>
          </cell>
          <cell r="B3436" t="str">
            <v>Classic Hardwood Activity Boards - Complete Set</v>
          </cell>
          <cell r="C3436">
            <v>162</v>
          </cell>
          <cell r="D3436">
            <v>11831</v>
          </cell>
          <cell r="E3436">
            <v>0.16</v>
          </cell>
          <cell r="F3436">
            <v>13724</v>
          </cell>
          <cell r="G3436" t="str">
            <v>LAKESHORE</v>
          </cell>
        </row>
        <row r="3437">
          <cell r="A3437" t="str">
            <v>TB218</v>
          </cell>
          <cell r="B3437" t="str">
            <v>I Can Count Puzzle Board</v>
          </cell>
          <cell r="C3437">
            <v>162</v>
          </cell>
          <cell r="D3437">
            <v>4437</v>
          </cell>
          <cell r="E3437">
            <v>0.16</v>
          </cell>
          <cell r="F3437">
            <v>5147</v>
          </cell>
          <cell r="G3437" t="str">
            <v>LAKESHORE</v>
          </cell>
        </row>
        <row r="3438">
          <cell r="A3438" t="str">
            <v>EE439</v>
          </cell>
          <cell r="B3438" t="str">
            <v>Big Knob First Puzzle Set</v>
          </cell>
          <cell r="C3438">
            <v>163</v>
          </cell>
          <cell r="D3438">
            <v>10603</v>
          </cell>
          <cell r="E3438">
            <v>0.16</v>
          </cell>
          <cell r="F3438">
            <v>12299</v>
          </cell>
          <cell r="G3438" t="str">
            <v>LAKESHORE</v>
          </cell>
        </row>
        <row r="3439">
          <cell r="A3439" t="str">
            <v>FF188</v>
          </cell>
          <cell r="B3439" t="str">
            <v>Big Knob Learning Puzzle Set</v>
          </cell>
          <cell r="C3439">
            <v>163</v>
          </cell>
          <cell r="D3439">
            <v>11159</v>
          </cell>
          <cell r="E3439">
            <v>0.16</v>
          </cell>
          <cell r="F3439">
            <v>12944</v>
          </cell>
          <cell r="G3439" t="str">
            <v>LAKESHORE</v>
          </cell>
        </row>
        <row r="3440">
          <cell r="A3440" t="str">
            <v>RA273</v>
          </cell>
          <cell r="B3440" t="str">
            <v>Social-Emotional Board Book Collection</v>
          </cell>
          <cell r="C3440">
            <v>163</v>
          </cell>
          <cell r="D3440">
            <v>16931</v>
          </cell>
          <cell r="E3440">
            <v>0.16</v>
          </cell>
          <cell r="F3440">
            <v>19640</v>
          </cell>
          <cell r="G3440" t="str">
            <v>LAKESHORE</v>
          </cell>
        </row>
        <row r="3441">
          <cell r="A3441" t="str">
            <v>RE480X</v>
          </cell>
          <cell r="B3441" t="str">
            <v>Board Book Theme Libraries - Complete Set</v>
          </cell>
          <cell r="C3441">
            <v>163</v>
          </cell>
          <cell r="D3441">
            <v>46620</v>
          </cell>
          <cell r="E3441">
            <v>0.16</v>
          </cell>
          <cell r="F3441">
            <v>54079</v>
          </cell>
          <cell r="G3441" t="str">
            <v>LAKESHORE</v>
          </cell>
        </row>
        <row r="3442">
          <cell r="A3442" t="str">
            <v>RE481</v>
          </cell>
          <cell r="B3442" t="str">
            <v>Me &amp; My Family Board Book Library</v>
          </cell>
          <cell r="C3442">
            <v>163</v>
          </cell>
          <cell r="D3442">
            <v>9354</v>
          </cell>
          <cell r="E3442">
            <v>0.16</v>
          </cell>
          <cell r="F3442">
            <v>10851</v>
          </cell>
          <cell r="G3442" t="str">
            <v>LAKESHORE</v>
          </cell>
        </row>
        <row r="3443">
          <cell r="A3443" t="str">
            <v>RE482</v>
          </cell>
          <cell r="B3443" t="str">
            <v>On the Farm Board Book Library</v>
          </cell>
          <cell r="C3443">
            <v>163</v>
          </cell>
          <cell r="D3443">
            <v>7933</v>
          </cell>
          <cell r="E3443">
            <v>0.16</v>
          </cell>
          <cell r="F3443">
            <v>9202</v>
          </cell>
          <cell r="G3443" t="str">
            <v>LAKESHORE</v>
          </cell>
        </row>
        <row r="3444">
          <cell r="A3444" t="str">
            <v>RE483</v>
          </cell>
          <cell r="B3444" t="str">
            <v>Nursery Rhymes Board Book Library</v>
          </cell>
          <cell r="C3444">
            <v>163</v>
          </cell>
          <cell r="D3444">
            <v>6749</v>
          </cell>
          <cell r="E3444">
            <v>0.16</v>
          </cell>
          <cell r="F3444">
            <v>7829</v>
          </cell>
          <cell r="G3444" t="str">
            <v>LAKESHORE</v>
          </cell>
        </row>
        <row r="3445">
          <cell r="A3445" t="str">
            <v>RE484</v>
          </cell>
          <cell r="B3445" t="str">
            <v>Colors &amp; Shapes Board Book Library</v>
          </cell>
          <cell r="C3445">
            <v>163</v>
          </cell>
          <cell r="D3445">
            <v>7548</v>
          </cell>
          <cell r="E3445">
            <v>0.16</v>
          </cell>
          <cell r="F3445">
            <v>8756</v>
          </cell>
          <cell r="G3445" t="str">
            <v>LAKESHORE</v>
          </cell>
        </row>
        <row r="3446">
          <cell r="A3446" t="str">
            <v>RE485</v>
          </cell>
          <cell r="B3446" t="str">
            <v>Ocean Animals Board Book Library</v>
          </cell>
          <cell r="C3446">
            <v>163</v>
          </cell>
          <cell r="D3446">
            <v>8170</v>
          </cell>
          <cell r="E3446">
            <v>0.16</v>
          </cell>
          <cell r="F3446">
            <v>9477</v>
          </cell>
          <cell r="G3446" t="str">
            <v>LAKESHORE</v>
          </cell>
        </row>
        <row r="3447">
          <cell r="A3447" t="str">
            <v>RE486</v>
          </cell>
          <cell r="B3447" t="str">
            <v>Things That Go Board Book Library</v>
          </cell>
          <cell r="C3447">
            <v>163</v>
          </cell>
          <cell r="D3447">
            <v>8406</v>
          </cell>
          <cell r="E3447">
            <v>0.16</v>
          </cell>
          <cell r="F3447">
            <v>9751</v>
          </cell>
          <cell r="G3447" t="str">
            <v>LAKESHORE</v>
          </cell>
        </row>
        <row r="3448">
          <cell r="A3448" t="str">
            <v>TS429</v>
          </cell>
          <cell r="B3448" t="str">
            <v>Touch &amp; Feel Discovery Books</v>
          </cell>
          <cell r="C3448">
            <v>163</v>
          </cell>
          <cell r="D3448">
            <v>9827</v>
          </cell>
          <cell r="E3448">
            <v>0.16</v>
          </cell>
          <cell r="F3448">
            <v>11399</v>
          </cell>
          <cell r="G3448" t="str">
            <v>LAKESHORE</v>
          </cell>
        </row>
        <row r="3449">
          <cell r="A3449" t="str">
            <v>LL422</v>
          </cell>
          <cell r="B3449" t="str">
            <v>Plastic Book Basket</v>
          </cell>
          <cell r="C3449">
            <v>164</v>
          </cell>
          <cell r="D3449">
            <v>3818</v>
          </cell>
          <cell r="E3449">
            <v>0.16</v>
          </cell>
          <cell r="F3449">
            <v>4429</v>
          </cell>
          <cell r="G3449" t="str">
            <v>LAKESHORE</v>
          </cell>
        </row>
        <row r="3450">
          <cell r="A3450" t="str">
            <v>RA261</v>
          </cell>
          <cell r="B3450" t="str">
            <v>Working Together Paperback Library</v>
          </cell>
          <cell r="C3450">
            <v>164</v>
          </cell>
          <cell r="D3450">
            <v>21978</v>
          </cell>
          <cell r="E3450">
            <v>0.16</v>
          </cell>
          <cell r="F3450">
            <v>25494</v>
          </cell>
          <cell r="G3450" t="str">
            <v>LAKESHORE</v>
          </cell>
        </row>
        <row r="3451">
          <cell r="A3451" t="str">
            <v>RA377</v>
          </cell>
          <cell r="B3451" t="str">
            <v>Building Literacy Paperback Library</v>
          </cell>
          <cell r="C3451">
            <v>164</v>
          </cell>
          <cell r="D3451">
            <v>23325</v>
          </cell>
          <cell r="E3451">
            <v>0.16</v>
          </cell>
          <cell r="F3451">
            <v>27057</v>
          </cell>
          <cell r="G3451" t="str">
            <v>LAKESHORE</v>
          </cell>
        </row>
        <row r="3452">
          <cell r="A3452" t="str">
            <v>RA534</v>
          </cell>
          <cell r="B3452" t="str">
            <v>Predictable Text Paperback Library</v>
          </cell>
          <cell r="C3452">
            <v>164</v>
          </cell>
          <cell r="D3452">
            <v>28179</v>
          </cell>
          <cell r="E3452">
            <v>0.16</v>
          </cell>
          <cell r="F3452">
            <v>32688</v>
          </cell>
          <cell r="G3452" t="str">
            <v>LAKESHORE</v>
          </cell>
        </row>
        <row r="3453">
          <cell r="A3453" t="str">
            <v>RA714</v>
          </cell>
          <cell r="B3453" t="str">
            <v>Paperback Classics Library</v>
          </cell>
          <cell r="C3453">
            <v>164</v>
          </cell>
          <cell r="D3453">
            <v>28179</v>
          </cell>
          <cell r="E3453">
            <v>0.16</v>
          </cell>
          <cell r="F3453">
            <v>32688</v>
          </cell>
          <cell r="G3453" t="str">
            <v>LAKESHORE</v>
          </cell>
        </row>
        <row r="3454">
          <cell r="A3454" t="str">
            <v>RR280</v>
          </cell>
          <cell r="B3454" t="str">
            <v>Read &amp; Relax Comfy Chair</v>
          </cell>
          <cell r="C3454">
            <v>164</v>
          </cell>
          <cell r="D3454">
            <v>72076</v>
          </cell>
          <cell r="E3454">
            <v>0.16</v>
          </cell>
          <cell r="F3454">
            <v>83608</v>
          </cell>
          <cell r="G3454" t="str">
            <v>LAKESHORE</v>
          </cell>
        </row>
        <row r="3455">
          <cell r="A3455" t="str">
            <v>RR364</v>
          </cell>
          <cell r="B3455" t="str">
            <v>Read &amp; Relax Comfy Couch</v>
          </cell>
          <cell r="C3455">
            <v>164</v>
          </cell>
          <cell r="D3455">
            <v>111148</v>
          </cell>
          <cell r="E3455">
            <v>0.16</v>
          </cell>
          <cell r="F3455">
            <v>128932</v>
          </cell>
          <cell r="G3455" t="str">
            <v>LAKESHORE</v>
          </cell>
        </row>
        <row r="3456">
          <cell r="A3456" t="str">
            <v>RR371</v>
          </cell>
          <cell r="B3456" t="str">
            <v>Plastic Book Baskets - Set of 3</v>
          </cell>
          <cell r="C3456">
            <v>164</v>
          </cell>
          <cell r="D3456">
            <v>10508</v>
          </cell>
          <cell r="E3456">
            <v>0.16</v>
          </cell>
          <cell r="F3456">
            <v>12189</v>
          </cell>
          <cell r="G3456" t="str">
            <v>LAKESHORE</v>
          </cell>
        </row>
        <row r="3457">
          <cell r="A3457" t="str">
            <v>RA131</v>
          </cell>
          <cell r="B3457" t="str">
            <v>Differing Abilities Paperback Library</v>
          </cell>
          <cell r="C3457">
            <v>165</v>
          </cell>
          <cell r="D3457">
            <v>21874</v>
          </cell>
          <cell r="E3457">
            <v>0.16</v>
          </cell>
          <cell r="F3457">
            <v>25374</v>
          </cell>
          <cell r="G3457" t="str">
            <v>LAKESHORE</v>
          </cell>
        </row>
        <row r="3458">
          <cell r="A3458" t="str">
            <v>RA226</v>
          </cell>
          <cell r="B3458" t="str">
            <v>STEM Stories Paperback Library</v>
          </cell>
          <cell r="C3458">
            <v>165</v>
          </cell>
          <cell r="D3458">
            <v>23325</v>
          </cell>
          <cell r="E3458">
            <v>0.16</v>
          </cell>
          <cell r="F3458">
            <v>27057</v>
          </cell>
          <cell r="G3458" t="str">
            <v>LAKESHORE</v>
          </cell>
        </row>
        <row r="3459">
          <cell r="A3459" t="str">
            <v>RA397</v>
          </cell>
          <cell r="B3459" t="str">
            <v>Kindness &amp; Compassion Paperback Library</v>
          </cell>
          <cell r="C3459">
            <v>165</v>
          </cell>
          <cell r="D3459">
            <v>24864</v>
          </cell>
          <cell r="E3459">
            <v>0.16</v>
          </cell>
          <cell r="F3459">
            <v>28842</v>
          </cell>
          <cell r="G3459" t="str">
            <v>LAKESHORE</v>
          </cell>
        </row>
        <row r="3460">
          <cell r="A3460" t="str">
            <v>RA599</v>
          </cell>
          <cell r="B3460" t="str">
            <v>Growth Mindset Paperback Library</v>
          </cell>
          <cell r="C3460">
            <v>165</v>
          </cell>
          <cell r="D3460">
            <v>23088</v>
          </cell>
          <cell r="E3460">
            <v>0.16</v>
          </cell>
          <cell r="F3460">
            <v>26782</v>
          </cell>
          <cell r="G3460" t="str">
            <v>LAKESHORE</v>
          </cell>
        </row>
        <row r="3461">
          <cell r="A3461" t="str">
            <v>RE437</v>
          </cell>
          <cell r="B3461" t="str">
            <v>Feelings &amp; Emotions Paperback Library</v>
          </cell>
          <cell r="C3461">
            <v>165</v>
          </cell>
          <cell r="D3461">
            <v>21667</v>
          </cell>
          <cell r="E3461">
            <v>0.16</v>
          </cell>
          <cell r="F3461">
            <v>25134</v>
          </cell>
          <cell r="G3461" t="str">
            <v>LAKESHORE</v>
          </cell>
        </row>
        <row r="3462">
          <cell r="A3462" t="str">
            <v>RR850X</v>
          </cell>
          <cell r="B3462" t="str">
            <v>Multicultural Stories Paperback Library</v>
          </cell>
          <cell r="C3462">
            <v>165</v>
          </cell>
          <cell r="D3462">
            <v>25811</v>
          </cell>
          <cell r="E3462">
            <v>0.16</v>
          </cell>
          <cell r="F3462">
            <v>29941</v>
          </cell>
          <cell r="G3462" t="str">
            <v>LAKESHORE</v>
          </cell>
        </row>
        <row r="3463">
          <cell r="A3463" t="str">
            <v>AT564</v>
          </cell>
          <cell r="B3463" t="str">
            <v>Giraffes Can’t Dance Hardcover Book</v>
          </cell>
          <cell r="C3463">
            <v>166</v>
          </cell>
          <cell r="D3463">
            <v>4023</v>
          </cell>
          <cell r="E3463">
            <v>0.16</v>
          </cell>
          <cell r="F3463">
            <v>4667</v>
          </cell>
          <cell r="G3463" t="str">
            <v>LAKESHORE</v>
          </cell>
        </row>
        <row r="3464">
          <cell r="A3464" t="str">
            <v>BB278</v>
          </cell>
          <cell r="B3464" t="str">
            <v>Go Away, Big Green Monster! Hardcover Book</v>
          </cell>
          <cell r="C3464">
            <v>166</v>
          </cell>
          <cell r="D3464">
            <v>3312</v>
          </cell>
          <cell r="E3464">
            <v>0.16</v>
          </cell>
          <cell r="F3464">
            <v>3842</v>
          </cell>
          <cell r="G3464" t="str">
            <v>LAKESHORE</v>
          </cell>
        </row>
        <row r="3465">
          <cell r="A3465" t="str">
            <v>BK162</v>
          </cell>
          <cell r="B3465" t="str">
            <v>David Goes to School Hardcover Book</v>
          </cell>
          <cell r="C3465">
            <v>166</v>
          </cell>
          <cell r="D3465">
            <v>4259</v>
          </cell>
          <cell r="E3465">
            <v>0.16</v>
          </cell>
          <cell r="F3465">
            <v>4940</v>
          </cell>
          <cell r="G3465" t="str">
            <v>LAKESHORE</v>
          </cell>
        </row>
        <row r="3466">
          <cell r="A3466" t="str">
            <v>BK165</v>
          </cell>
          <cell r="B3466" t="str">
            <v>Good Thing You’re Not an Octopus! Hardcover Book</v>
          </cell>
          <cell r="C3466">
            <v>166</v>
          </cell>
          <cell r="D3466">
            <v>4259</v>
          </cell>
          <cell r="E3466">
            <v>0.16</v>
          </cell>
          <cell r="F3466">
            <v>4940</v>
          </cell>
          <cell r="G3466" t="str">
            <v>LAKESHORE</v>
          </cell>
        </row>
        <row r="3467">
          <cell r="A3467" t="str">
            <v>BK1820</v>
          </cell>
          <cell r="B3467" t="str">
            <v>Where the Wild Things Are Hardcover Book</v>
          </cell>
          <cell r="C3467">
            <v>166</v>
          </cell>
          <cell r="D3467">
            <v>4724</v>
          </cell>
          <cell r="E3467">
            <v>0.16</v>
          </cell>
          <cell r="F3467">
            <v>5480</v>
          </cell>
          <cell r="G3467" t="str">
            <v>LAKESHORE</v>
          </cell>
        </row>
        <row r="3468">
          <cell r="A3468" t="str">
            <v>BK1825</v>
          </cell>
          <cell r="B3468" t="str">
            <v>The Giving Tree Hardcover Book</v>
          </cell>
          <cell r="C3468">
            <v>166</v>
          </cell>
          <cell r="D3468">
            <v>4259</v>
          </cell>
          <cell r="E3468">
            <v>0.16</v>
          </cell>
          <cell r="F3468">
            <v>4940</v>
          </cell>
          <cell r="G3468" t="str">
            <v>LAKESHORE</v>
          </cell>
        </row>
        <row r="3469">
          <cell r="A3469" t="str">
            <v>BK1832</v>
          </cell>
          <cell r="B3469" t="str">
            <v>It Looked Like Spilt Milk Hardcover Book</v>
          </cell>
          <cell r="C3469">
            <v>166</v>
          </cell>
          <cell r="D3469">
            <v>4023</v>
          </cell>
          <cell r="E3469">
            <v>0.16</v>
          </cell>
          <cell r="F3469">
            <v>4667</v>
          </cell>
          <cell r="G3469" t="str">
            <v>LAKESHORE</v>
          </cell>
        </row>
        <row r="3470">
          <cell r="A3470" t="str">
            <v>BK3210</v>
          </cell>
          <cell r="B3470" t="str">
            <v>The Very Hungry Caterpillar Hardcover Book</v>
          </cell>
          <cell r="C3470">
            <v>166</v>
          </cell>
          <cell r="D3470">
            <v>5207</v>
          </cell>
          <cell r="E3470">
            <v>0.16</v>
          </cell>
          <cell r="F3470">
            <v>6040</v>
          </cell>
          <cell r="G3470" t="str">
            <v>LAKESHORE</v>
          </cell>
        </row>
        <row r="3471">
          <cell r="A3471" t="str">
            <v>BK326</v>
          </cell>
          <cell r="B3471" t="str">
            <v>If You Give a Mouse a Cookie Hardcover Book</v>
          </cell>
          <cell r="C3471">
            <v>166</v>
          </cell>
          <cell r="D3471">
            <v>4259</v>
          </cell>
          <cell r="E3471">
            <v>0.16</v>
          </cell>
          <cell r="F3471">
            <v>4940</v>
          </cell>
          <cell r="G3471" t="str">
            <v>LAKESHORE</v>
          </cell>
        </row>
        <row r="3472">
          <cell r="A3472" t="str">
            <v>BK329</v>
          </cell>
          <cell r="B3472" t="str">
            <v>The Napping House Hardcover Book</v>
          </cell>
          <cell r="C3472">
            <v>166</v>
          </cell>
          <cell r="D3472">
            <v>4496</v>
          </cell>
          <cell r="E3472">
            <v>0.16</v>
          </cell>
          <cell r="F3472">
            <v>5215</v>
          </cell>
          <cell r="G3472" t="str">
            <v>LAKESHORE</v>
          </cell>
        </row>
        <row r="3473">
          <cell r="A3473" t="str">
            <v>BK3311</v>
          </cell>
          <cell r="B3473" t="str">
            <v>The Rainbow Fish Hardcover Book</v>
          </cell>
          <cell r="C3473">
            <v>166</v>
          </cell>
          <cell r="D3473">
            <v>4487</v>
          </cell>
          <cell r="E3473">
            <v>0.16</v>
          </cell>
          <cell r="F3473">
            <v>5205</v>
          </cell>
          <cell r="G3473" t="str">
            <v>LAKESHORE</v>
          </cell>
        </row>
        <row r="3474">
          <cell r="A3474" t="str">
            <v>BK3317</v>
          </cell>
          <cell r="B3474" t="str">
            <v>The Grouchy Ladybug Hardcover Book</v>
          </cell>
          <cell r="C3474">
            <v>166</v>
          </cell>
          <cell r="D3474">
            <v>4259</v>
          </cell>
          <cell r="E3474">
            <v>0.16</v>
          </cell>
          <cell r="F3474">
            <v>4940</v>
          </cell>
          <cell r="G3474" t="str">
            <v>LAKESHORE</v>
          </cell>
        </row>
        <row r="3475">
          <cell r="A3475" t="str">
            <v>BK408</v>
          </cell>
          <cell r="B3475" t="str">
            <v>Mrs. Wishy-Washy’s Farm Hardcover Book</v>
          </cell>
          <cell r="C3475">
            <v>166</v>
          </cell>
          <cell r="D3475">
            <v>4023</v>
          </cell>
          <cell r="E3475">
            <v>0.16</v>
          </cell>
          <cell r="F3475">
            <v>4667</v>
          </cell>
          <cell r="G3475" t="str">
            <v>LAKESHORE</v>
          </cell>
        </row>
        <row r="3476">
          <cell r="A3476" t="str">
            <v>BK414</v>
          </cell>
          <cell r="B3476" t="str">
            <v>Panda Bear, Panda Bear, What Do You See? Hardcover Book</v>
          </cell>
          <cell r="C3476">
            <v>166</v>
          </cell>
          <cell r="D3476">
            <v>4496</v>
          </cell>
          <cell r="E3476">
            <v>0.16</v>
          </cell>
          <cell r="F3476">
            <v>5215</v>
          </cell>
          <cell r="G3476" t="str">
            <v>LAKESHORE</v>
          </cell>
        </row>
        <row r="3477">
          <cell r="A3477" t="str">
            <v>BK442</v>
          </cell>
          <cell r="B3477" t="str">
            <v>Don’t Let the Pigeon Drive the Bus! Hardcover Book</v>
          </cell>
          <cell r="C3477">
            <v>166</v>
          </cell>
          <cell r="D3477">
            <v>4023</v>
          </cell>
          <cell r="E3477">
            <v>0.16</v>
          </cell>
          <cell r="F3477">
            <v>4667</v>
          </cell>
          <cell r="G3477" t="str">
            <v>LAKESHORE</v>
          </cell>
        </row>
        <row r="3478">
          <cell r="A3478" t="str">
            <v>BK536</v>
          </cell>
          <cell r="B3478" t="str">
            <v>No, David! Hardcover Book</v>
          </cell>
          <cell r="C3478">
            <v>166</v>
          </cell>
          <cell r="D3478">
            <v>4259</v>
          </cell>
          <cell r="E3478">
            <v>0.16</v>
          </cell>
          <cell r="F3478">
            <v>4940</v>
          </cell>
          <cell r="G3478" t="str">
            <v>LAKESHORE</v>
          </cell>
        </row>
        <row r="3479">
          <cell r="A3479" t="str">
            <v>BK675</v>
          </cell>
          <cell r="B3479" t="str">
            <v>Polar Bear, Polar Bear, What Do You Hear? Hardcover Book</v>
          </cell>
          <cell r="C3479">
            <v>166</v>
          </cell>
          <cell r="D3479">
            <v>4259</v>
          </cell>
          <cell r="E3479">
            <v>0.16</v>
          </cell>
          <cell r="F3479">
            <v>4940</v>
          </cell>
          <cell r="G3479" t="str">
            <v>LAKESHORE</v>
          </cell>
        </row>
        <row r="3480">
          <cell r="A3480" t="str">
            <v>BK681</v>
          </cell>
          <cell r="B3480" t="str">
            <v>Pete the Cat®: I Love My White Shoes Hardcover Book</v>
          </cell>
          <cell r="C3480">
            <v>166</v>
          </cell>
          <cell r="D3480">
            <v>4259</v>
          </cell>
          <cell r="E3480">
            <v>0.16</v>
          </cell>
          <cell r="F3480">
            <v>4940</v>
          </cell>
          <cell r="G3480" t="str">
            <v>LAKESHORE</v>
          </cell>
        </row>
        <row r="3481">
          <cell r="A3481" t="str">
            <v>BK682</v>
          </cell>
          <cell r="B3481" t="str">
            <v>Harold and the Purple Crayon Hardcover Book</v>
          </cell>
          <cell r="C3481">
            <v>166</v>
          </cell>
          <cell r="D3481">
            <v>4259</v>
          </cell>
          <cell r="E3481">
            <v>0.16</v>
          </cell>
          <cell r="F3481">
            <v>4940</v>
          </cell>
          <cell r="G3481" t="str">
            <v>LAKESHORE</v>
          </cell>
        </row>
        <row r="3482">
          <cell r="A3482" t="str">
            <v>BK683</v>
          </cell>
          <cell r="B3482" t="str">
            <v>Little Blue Truck Hardcover Book</v>
          </cell>
          <cell r="C3482">
            <v>166</v>
          </cell>
          <cell r="D3482">
            <v>4259</v>
          </cell>
          <cell r="E3482">
            <v>0.16</v>
          </cell>
          <cell r="F3482">
            <v>4940</v>
          </cell>
          <cell r="G3482" t="str">
            <v>LAKESHORE</v>
          </cell>
        </row>
        <row r="3483">
          <cell r="A3483" t="str">
            <v>BK684</v>
          </cell>
          <cell r="B3483" t="str">
            <v>Pete the Cat® and His Four Groovy Buttons Hardcover Book</v>
          </cell>
          <cell r="C3483">
            <v>166</v>
          </cell>
          <cell r="D3483">
            <v>4259</v>
          </cell>
          <cell r="E3483">
            <v>0.16</v>
          </cell>
          <cell r="F3483">
            <v>4940</v>
          </cell>
          <cell r="G3483" t="str">
            <v>LAKESHORE</v>
          </cell>
        </row>
        <row r="3484">
          <cell r="A3484" t="str">
            <v>BK692</v>
          </cell>
          <cell r="B3484" t="str">
            <v>Five Little Monkeys Jumping on the Bed Hardcover Book</v>
          </cell>
          <cell r="C3484">
            <v>166</v>
          </cell>
          <cell r="D3484">
            <v>4023</v>
          </cell>
          <cell r="E3484">
            <v>0.16</v>
          </cell>
          <cell r="F3484">
            <v>4667</v>
          </cell>
          <cell r="G3484" t="str">
            <v>LAKESHORE</v>
          </cell>
        </row>
        <row r="3485">
          <cell r="A3485" t="str">
            <v>BK694</v>
          </cell>
          <cell r="B3485" t="str">
            <v>How Do Dinosaurs Go to School? Hardcover Book</v>
          </cell>
          <cell r="C3485">
            <v>166</v>
          </cell>
          <cell r="D3485">
            <v>4259</v>
          </cell>
          <cell r="E3485">
            <v>0.16</v>
          </cell>
          <cell r="F3485">
            <v>4940</v>
          </cell>
          <cell r="G3485" t="str">
            <v>LAKESHORE</v>
          </cell>
        </row>
        <row r="3486">
          <cell r="A3486" t="str">
            <v>BK700X</v>
          </cell>
          <cell r="B3486" t="str">
            <v>Best-Buy Classics Hardcover Collection</v>
          </cell>
          <cell r="C3486">
            <v>166</v>
          </cell>
          <cell r="D3486">
            <v>117660</v>
          </cell>
          <cell r="E3486">
            <v>0.16</v>
          </cell>
          <cell r="F3486">
            <v>136486</v>
          </cell>
          <cell r="G3486" t="str">
            <v>LAKESHORE</v>
          </cell>
        </row>
        <row r="3487">
          <cell r="A3487" t="str">
            <v>BK854</v>
          </cell>
          <cell r="B3487" t="str">
            <v>When Sophie Gets Angry—Really, Really Angry… Hardcover Book</v>
          </cell>
          <cell r="C3487">
            <v>166</v>
          </cell>
          <cell r="D3487">
            <v>4496</v>
          </cell>
          <cell r="E3487">
            <v>0.16</v>
          </cell>
          <cell r="F3487">
            <v>5215</v>
          </cell>
          <cell r="G3487" t="str">
            <v>LAKESHORE</v>
          </cell>
        </row>
        <row r="3488">
          <cell r="A3488" t="str">
            <v>BK956</v>
          </cell>
          <cell r="B3488" t="str">
            <v>Brown Bear, Brown Bear, What Do You See? Hardcover Book</v>
          </cell>
          <cell r="C3488">
            <v>166</v>
          </cell>
          <cell r="D3488">
            <v>4259</v>
          </cell>
          <cell r="E3488">
            <v>0.16</v>
          </cell>
          <cell r="F3488">
            <v>4940</v>
          </cell>
          <cell r="G3488" t="str">
            <v>LAKESHORE</v>
          </cell>
        </row>
        <row r="3489">
          <cell r="A3489" t="str">
            <v>BW632</v>
          </cell>
          <cell r="B3489" t="str">
            <v>LMNO Peas Hardcover Book</v>
          </cell>
          <cell r="C3489">
            <v>166</v>
          </cell>
          <cell r="D3489">
            <v>4259</v>
          </cell>
          <cell r="E3489">
            <v>0.16</v>
          </cell>
          <cell r="F3489">
            <v>4940</v>
          </cell>
          <cell r="G3489" t="str">
            <v>LAKESHORE</v>
          </cell>
        </row>
        <row r="3490">
          <cell r="A3490" t="str">
            <v>JJ853</v>
          </cell>
          <cell r="B3490" t="str">
            <v>Help-Yourself Bookstand with Storage</v>
          </cell>
          <cell r="C3490">
            <v>166</v>
          </cell>
          <cell r="D3490">
            <v>54908</v>
          </cell>
          <cell r="E3490">
            <v>0.16</v>
          </cell>
          <cell r="F3490">
            <v>63693</v>
          </cell>
          <cell r="G3490" t="str">
            <v>LAKESHORE</v>
          </cell>
        </row>
        <row r="3491">
          <cell r="A3491" t="str">
            <v>LL356</v>
          </cell>
          <cell r="B3491" t="str">
            <v>Dishwasher-Safe Plastic Baskets - Set of 2</v>
          </cell>
          <cell r="C3491">
            <v>166</v>
          </cell>
          <cell r="D3491">
            <v>4884</v>
          </cell>
          <cell r="E3491">
            <v>0.16</v>
          </cell>
          <cell r="F3491">
            <v>5665</v>
          </cell>
          <cell r="G3491" t="str">
            <v>LAKESHORE</v>
          </cell>
        </row>
        <row r="3492">
          <cell r="A3492" t="str">
            <v>RR160</v>
          </cell>
          <cell r="B3492" t="str">
            <v>Space-Saver Book Tree</v>
          </cell>
          <cell r="C3492">
            <v>166</v>
          </cell>
          <cell r="D3492">
            <v>62012</v>
          </cell>
          <cell r="E3492">
            <v>0.16</v>
          </cell>
          <cell r="F3492">
            <v>71934</v>
          </cell>
          <cell r="G3492" t="str">
            <v>LAKESHORE</v>
          </cell>
        </row>
        <row r="3493">
          <cell r="A3493" t="str">
            <v>TS153</v>
          </cell>
          <cell r="B3493" t="str">
            <v>We’re Going on a Bear Hunt Hardcover Book</v>
          </cell>
          <cell r="C3493">
            <v>166</v>
          </cell>
          <cell r="D3493">
            <v>4496</v>
          </cell>
          <cell r="E3493">
            <v>0.16</v>
          </cell>
          <cell r="F3493">
            <v>5215</v>
          </cell>
          <cell r="G3493" t="str">
            <v>LAKESHORE</v>
          </cell>
        </row>
        <row r="3494">
          <cell r="A3494" t="str">
            <v>AV222</v>
          </cell>
          <cell r="B3494" t="str">
            <v>All Kinds of Children Hardcover Book</v>
          </cell>
          <cell r="C3494">
            <v>167</v>
          </cell>
          <cell r="D3494">
            <v>4023</v>
          </cell>
          <cell r="E3494">
            <v>0.16</v>
          </cell>
          <cell r="F3494">
            <v>4667</v>
          </cell>
          <cell r="G3494" t="str">
            <v>LAKESHORE</v>
          </cell>
        </row>
        <row r="3495">
          <cell r="A3495" t="str">
            <v>AV327</v>
          </cell>
          <cell r="B3495" t="str">
            <v>It’s Okay to Be Different Hardcover Book</v>
          </cell>
          <cell r="C3495">
            <v>167</v>
          </cell>
          <cell r="D3495">
            <v>4259</v>
          </cell>
          <cell r="E3495">
            <v>0.16</v>
          </cell>
          <cell r="F3495">
            <v>4940</v>
          </cell>
          <cell r="G3495" t="str">
            <v>LAKESHORE</v>
          </cell>
        </row>
        <row r="3496">
          <cell r="A3496" t="str">
            <v>BB644</v>
          </cell>
          <cell r="B3496" t="str">
            <v>Whoever You Are Hardcover Book</v>
          </cell>
          <cell r="C3496">
            <v>167</v>
          </cell>
          <cell r="D3496">
            <v>4496</v>
          </cell>
          <cell r="E3496">
            <v>0.16</v>
          </cell>
          <cell r="F3496">
            <v>5215</v>
          </cell>
          <cell r="G3496" t="str">
            <v>LAKESHORE</v>
          </cell>
        </row>
        <row r="3497">
          <cell r="A3497" t="str">
            <v>BK167</v>
          </cell>
          <cell r="B3497" t="str">
            <v>Say Hello! Hardcover Book</v>
          </cell>
          <cell r="C3497">
            <v>167</v>
          </cell>
          <cell r="D3497">
            <v>4259</v>
          </cell>
          <cell r="E3497">
            <v>0.16</v>
          </cell>
          <cell r="F3497">
            <v>4940</v>
          </cell>
          <cell r="G3497" t="str">
            <v>LAKESHORE</v>
          </cell>
        </row>
        <row r="3498">
          <cell r="A3498" t="str">
            <v>BK195X</v>
          </cell>
          <cell r="B3498" t="str">
            <v>It’s a Multicultural World! Hardcover Library</v>
          </cell>
          <cell r="C3498">
            <v>167</v>
          </cell>
          <cell r="D3498">
            <v>25811</v>
          </cell>
          <cell r="E3498">
            <v>0.16</v>
          </cell>
          <cell r="F3498">
            <v>29941</v>
          </cell>
          <cell r="G3498" t="str">
            <v>LAKESHORE</v>
          </cell>
        </row>
        <row r="3499">
          <cell r="A3499" t="str">
            <v>BK196</v>
          </cell>
          <cell r="B3499" t="str">
            <v>The Colors of Us Hardcover Book</v>
          </cell>
          <cell r="C3499">
            <v>167</v>
          </cell>
          <cell r="D3499">
            <v>4496</v>
          </cell>
          <cell r="E3499">
            <v>0.16</v>
          </cell>
          <cell r="F3499">
            <v>5215</v>
          </cell>
          <cell r="G3499" t="str">
            <v>LAKESHORE</v>
          </cell>
        </row>
        <row r="3500">
          <cell r="A3500" t="str">
            <v>BK198</v>
          </cell>
          <cell r="B3500" t="str">
            <v>Same, Same but Different Hardcover Book</v>
          </cell>
          <cell r="C3500">
            <v>167</v>
          </cell>
          <cell r="D3500">
            <v>4496</v>
          </cell>
          <cell r="E3500">
            <v>0.16</v>
          </cell>
          <cell r="F3500">
            <v>5215</v>
          </cell>
          <cell r="G3500" t="str">
            <v>LAKESHORE</v>
          </cell>
        </row>
        <row r="3501">
          <cell r="A3501" t="str">
            <v>BK240X</v>
          </cell>
          <cell r="B3501" t="str">
            <v>Building Empathy Hardcover Library</v>
          </cell>
          <cell r="C3501">
            <v>167</v>
          </cell>
          <cell r="D3501">
            <v>25811</v>
          </cell>
          <cell r="E3501">
            <v>0.16</v>
          </cell>
          <cell r="F3501">
            <v>29941</v>
          </cell>
          <cell r="G3501" t="str">
            <v>LAKESHORE</v>
          </cell>
        </row>
        <row r="3502">
          <cell r="A3502" t="str">
            <v>BK241</v>
          </cell>
          <cell r="B3502" t="str">
            <v>The Invisible Boy Hardcover Book</v>
          </cell>
          <cell r="C3502">
            <v>167</v>
          </cell>
          <cell r="D3502">
            <v>4259</v>
          </cell>
          <cell r="E3502">
            <v>0.16</v>
          </cell>
          <cell r="F3502">
            <v>4940</v>
          </cell>
          <cell r="G3502" t="str">
            <v>LAKESHORE</v>
          </cell>
        </row>
        <row r="3503">
          <cell r="A3503" t="str">
            <v>BK242</v>
          </cell>
          <cell r="B3503" t="str">
            <v>Last Stop on Market Street Hardcover Book</v>
          </cell>
          <cell r="C3503">
            <v>167</v>
          </cell>
          <cell r="D3503">
            <v>4496</v>
          </cell>
          <cell r="E3503">
            <v>0.16</v>
          </cell>
          <cell r="F3503">
            <v>5215</v>
          </cell>
          <cell r="G3503" t="str">
            <v>LAKESHORE</v>
          </cell>
        </row>
        <row r="3504">
          <cell r="A3504" t="str">
            <v>BK243</v>
          </cell>
          <cell r="B3504" t="str">
            <v>Hey, Little Ant Hardcover Book</v>
          </cell>
          <cell r="C3504">
            <v>167</v>
          </cell>
          <cell r="D3504">
            <v>4023</v>
          </cell>
          <cell r="E3504">
            <v>0.16</v>
          </cell>
          <cell r="F3504">
            <v>4667</v>
          </cell>
          <cell r="G3504" t="str">
            <v>LAKESHORE</v>
          </cell>
        </row>
        <row r="3505">
          <cell r="A3505" t="str">
            <v>BK244</v>
          </cell>
          <cell r="B3505" t="str">
            <v>A Sick Day for Amos McGee Hardcover Book</v>
          </cell>
          <cell r="C3505">
            <v>167</v>
          </cell>
          <cell r="D3505">
            <v>4496</v>
          </cell>
          <cell r="E3505">
            <v>0.16</v>
          </cell>
          <cell r="F3505">
            <v>5215</v>
          </cell>
          <cell r="G3505" t="str">
            <v>LAKESHORE</v>
          </cell>
        </row>
        <row r="3506">
          <cell r="A3506" t="str">
            <v>BK245</v>
          </cell>
          <cell r="B3506" t="str">
            <v>We’re All Wonders Hardcover Book</v>
          </cell>
          <cell r="C3506">
            <v>167</v>
          </cell>
          <cell r="D3506">
            <v>4496</v>
          </cell>
          <cell r="E3506">
            <v>0.16</v>
          </cell>
          <cell r="F3506">
            <v>5215</v>
          </cell>
          <cell r="G3506" t="str">
            <v>LAKESHORE</v>
          </cell>
        </row>
        <row r="3507">
          <cell r="A3507" t="str">
            <v>BK246</v>
          </cell>
          <cell r="B3507" t="str">
            <v>One Hardcover Book</v>
          </cell>
          <cell r="C3507">
            <v>167</v>
          </cell>
          <cell r="D3507">
            <v>4259</v>
          </cell>
          <cell r="E3507">
            <v>0.16</v>
          </cell>
          <cell r="F3507">
            <v>4940</v>
          </cell>
          <cell r="G3507" t="str">
            <v>LAKESHORE</v>
          </cell>
        </row>
        <row r="3508">
          <cell r="A3508" t="str">
            <v>BK937</v>
          </cell>
          <cell r="B3508" t="str">
            <v>Theo’s Mood Hardcover Book</v>
          </cell>
          <cell r="C3508">
            <v>167</v>
          </cell>
          <cell r="D3508">
            <v>3786</v>
          </cell>
          <cell r="E3508">
            <v>0.16</v>
          </cell>
          <cell r="F3508">
            <v>4392</v>
          </cell>
          <cell r="G3508" t="str">
            <v>LAKESHORE</v>
          </cell>
        </row>
        <row r="3509">
          <cell r="A3509" t="str">
            <v>BK938</v>
          </cell>
          <cell r="B3509" t="str">
            <v>Strictly No Elephants Hardcover Book</v>
          </cell>
          <cell r="C3509">
            <v>167</v>
          </cell>
          <cell r="D3509">
            <v>4259</v>
          </cell>
          <cell r="E3509">
            <v>0.16</v>
          </cell>
          <cell r="F3509">
            <v>4940</v>
          </cell>
          <cell r="G3509" t="str">
            <v>LAKESHORE</v>
          </cell>
        </row>
        <row r="3510">
          <cell r="A3510" t="str">
            <v>BK939</v>
          </cell>
          <cell r="B3510" t="str">
            <v>Fill a Bucket Hardcover Book</v>
          </cell>
          <cell r="C3510">
            <v>167</v>
          </cell>
          <cell r="D3510">
            <v>2356</v>
          </cell>
          <cell r="E3510">
            <v>0.16</v>
          </cell>
          <cell r="F3510">
            <v>2733</v>
          </cell>
          <cell r="G3510" t="str">
            <v>LAKESHORE</v>
          </cell>
        </row>
        <row r="3511">
          <cell r="A3511" t="str">
            <v>LC957</v>
          </cell>
          <cell r="B3511" t="str">
            <v>Theo’s Mood Storytelling Kit</v>
          </cell>
          <cell r="C3511">
            <v>167</v>
          </cell>
          <cell r="D3511">
            <v>9250</v>
          </cell>
          <cell r="E3511">
            <v>0.16</v>
          </cell>
          <cell r="F3511">
            <v>10730</v>
          </cell>
          <cell r="G3511" t="str">
            <v>LAKESHORE</v>
          </cell>
        </row>
        <row r="3512">
          <cell r="A3512" t="str">
            <v>LC958</v>
          </cell>
          <cell r="B3512" t="str">
            <v>Strictly No Elephants Storytelling Kit</v>
          </cell>
          <cell r="C3512">
            <v>167</v>
          </cell>
          <cell r="D3512">
            <v>8658</v>
          </cell>
          <cell r="E3512">
            <v>0.16</v>
          </cell>
          <cell r="F3512">
            <v>10043</v>
          </cell>
          <cell r="G3512" t="str">
            <v>LAKESHORE</v>
          </cell>
        </row>
        <row r="3513">
          <cell r="A3513" t="str">
            <v>LC959</v>
          </cell>
          <cell r="B3513" t="str">
            <v>Fill a Bucket Storytelling Kit</v>
          </cell>
          <cell r="C3513">
            <v>167</v>
          </cell>
          <cell r="D3513">
            <v>8658</v>
          </cell>
          <cell r="E3513">
            <v>0.16</v>
          </cell>
          <cell r="F3513">
            <v>10043</v>
          </cell>
          <cell r="G3513" t="str">
            <v>LAKESHORE</v>
          </cell>
        </row>
        <row r="3514">
          <cell r="A3514" t="str">
            <v>LC960X</v>
          </cell>
          <cell r="B3514" t="str">
            <v>Social-Emotional Storytelling Kits - Complete Set</v>
          </cell>
          <cell r="C3514">
            <v>167</v>
          </cell>
          <cell r="D3514">
            <v>25308</v>
          </cell>
          <cell r="E3514">
            <v>0.16</v>
          </cell>
          <cell r="F3514">
            <v>29357</v>
          </cell>
          <cell r="G3514" t="str">
            <v>LAKESHORE</v>
          </cell>
        </row>
        <row r="3515">
          <cell r="A3515" t="str">
            <v>RR435</v>
          </cell>
          <cell r="B3515" t="str">
            <v>Storyteller Read-Along Library</v>
          </cell>
          <cell r="C3515">
            <v>167</v>
          </cell>
          <cell r="D3515">
            <v>19418</v>
          </cell>
          <cell r="E3515">
            <v>0.16</v>
          </cell>
          <cell r="F3515">
            <v>22525</v>
          </cell>
          <cell r="G3515" t="str">
            <v>LAKESHORE</v>
          </cell>
        </row>
        <row r="3516">
          <cell r="A3516" t="str">
            <v>BB291</v>
          </cell>
          <cell r="B3516" t="str">
            <v>The Three Bears Hardcover Book</v>
          </cell>
          <cell r="C3516">
            <v>168</v>
          </cell>
          <cell r="D3516">
            <v>4259</v>
          </cell>
          <cell r="E3516">
            <v>0.16</v>
          </cell>
          <cell r="F3516">
            <v>4940</v>
          </cell>
          <cell r="G3516" t="str">
            <v>LAKESHORE</v>
          </cell>
        </row>
        <row r="3517">
          <cell r="A3517" t="str">
            <v>BB292</v>
          </cell>
          <cell r="B3517" t="str">
            <v>The Three Little Pigs Hardcover Book</v>
          </cell>
          <cell r="C3517">
            <v>168</v>
          </cell>
          <cell r="D3517">
            <v>4023</v>
          </cell>
          <cell r="E3517">
            <v>0.16</v>
          </cell>
          <cell r="F3517">
            <v>4667</v>
          </cell>
          <cell r="G3517" t="str">
            <v>LAKESHORE</v>
          </cell>
        </row>
        <row r="3518">
          <cell r="A3518" t="str">
            <v>BB293</v>
          </cell>
          <cell r="B3518" t="str">
            <v>The Three Billy Goats Gruff Hardcover Book</v>
          </cell>
          <cell r="C3518">
            <v>168</v>
          </cell>
          <cell r="D3518">
            <v>4259</v>
          </cell>
          <cell r="E3518">
            <v>0.16</v>
          </cell>
          <cell r="F3518">
            <v>4940</v>
          </cell>
          <cell r="G3518" t="str">
            <v>LAKESHORE</v>
          </cell>
        </row>
        <row r="3519">
          <cell r="A3519" t="str">
            <v>BK294</v>
          </cell>
          <cell r="B3519" t="str">
            <v>Little Red Riding Hood Hardcover Book</v>
          </cell>
          <cell r="C3519">
            <v>168</v>
          </cell>
          <cell r="D3519">
            <v>2359</v>
          </cell>
          <cell r="E3519">
            <v>0.16</v>
          </cell>
          <cell r="F3519">
            <v>2736</v>
          </cell>
          <cell r="G3519" t="str">
            <v>LAKESHORE</v>
          </cell>
        </row>
        <row r="3520">
          <cell r="A3520" t="str">
            <v>BK647</v>
          </cell>
          <cell r="B3520" t="str">
            <v>Chicka Chicka Boom Boom Hardcover Book</v>
          </cell>
          <cell r="C3520">
            <v>168</v>
          </cell>
          <cell r="D3520">
            <v>4496</v>
          </cell>
          <cell r="E3520">
            <v>0.16</v>
          </cell>
          <cell r="F3520">
            <v>5215</v>
          </cell>
          <cell r="G3520" t="str">
            <v>LAKESHORE</v>
          </cell>
        </row>
        <row r="3521">
          <cell r="A3521" t="str">
            <v>GG166</v>
          </cell>
          <cell r="B3521" t="str">
            <v>Goldilocks &amp; the Three Bears Storytelling Puppet Set</v>
          </cell>
          <cell r="C3521">
            <v>168</v>
          </cell>
          <cell r="D3521">
            <v>10715</v>
          </cell>
          <cell r="E3521">
            <v>0.16</v>
          </cell>
          <cell r="F3521">
            <v>12429</v>
          </cell>
          <cell r="G3521" t="str">
            <v>LAKESHORE</v>
          </cell>
        </row>
        <row r="3522">
          <cell r="A3522" t="str">
            <v>GG167</v>
          </cell>
          <cell r="B3522" t="str">
            <v>The Three Little Pigs Storytelling Puppet Set</v>
          </cell>
          <cell r="C3522">
            <v>168</v>
          </cell>
          <cell r="D3522">
            <v>10419</v>
          </cell>
          <cell r="E3522">
            <v>0.16</v>
          </cell>
          <cell r="F3522">
            <v>12086</v>
          </cell>
          <cell r="G3522" t="str">
            <v>LAKESHORE</v>
          </cell>
        </row>
        <row r="3523">
          <cell r="A3523" t="str">
            <v>GG168</v>
          </cell>
          <cell r="B3523" t="str">
            <v>The Three Billy Goats Gruff Storytelling Puppet Set</v>
          </cell>
          <cell r="C3523">
            <v>168</v>
          </cell>
          <cell r="D3523">
            <v>10567</v>
          </cell>
          <cell r="E3523">
            <v>0.16</v>
          </cell>
          <cell r="F3523">
            <v>12258</v>
          </cell>
          <cell r="G3523" t="str">
            <v>LAKESHORE</v>
          </cell>
        </row>
        <row r="3524">
          <cell r="A3524" t="str">
            <v>GG264</v>
          </cell>
          <cell r="B3524" t="str">
            <v>Little Red Riding Hood Storytelling Puppet Set</v>
          </cell>
          <cell r="C3524">
            <v>168</v>
          </cell>
          <cell r="D3524">
            <v>10715</v>
          </cell>
          <cell r="E3524">
            <v>0.16</v>
          </cell>
          <cell r="F3524">
            <v>12429</v>
          </cell>
          <cell r="G3524" t="str">
            <v>LAKESHORE</v>
          </cell>
        </row>
        <row r="3525">
          <cell r="A3525" t="str">
            <v>GG265X</v>
          </cell>
          <cell r="B3525" t="str">
            <v>Let’s Talk! Storytelling Puppets - Complete Set</v>
          </cell>
          <cell r="C3525">
            <v>168</v>
          </cell>
          <cell r="D3525">
            <v>41884</v>
          </cell>
          <cell r="E3525">
            <v>0.16</v>
          </cell>
          <cell r="F3525">
            <v>48585</v>
          </cell>
          <cell r="G3525" t="str">
            <v>LAKESHORE</v>
          </cell>
        </row>
        <row r="3526">
          <cell r="A3526" t="str">
            <v>LA645</v>
          </cell>
          <cell r="B3526" t="str">
            <v>Activity Tree for Chicka Chicka Boom Boom</v>
          </cell>
          <cell r="C3526">
            <v>168</v>
          </cell>
          <cell r="D3526">
            <v>7933</v>
          </cell>
          <cell r="E3526">
            <v>0.16</v>
          </cell>
          <cell r="F3526">
            <v>9202</v>
          </cell>
          <cell r="G3526" t="str">
            <v>LAKESHORE</v>
          </cell>
        </row>
        <row r="3527">
          <cell r="A3527" t="str">
            <v>LA835</v>
          </cell>
          <cell r="B3527" t="str">
            <v>Storytelling Glove</v>
          </cell>
          <cell r="C3527">
            <v>168</v>
          </cell>
          <cell r="D3527">
            <v>1456</v>
          </cell>
          <cell r="E3527">
            <v>0.16</v>
          </cell>
          <cell r="F3527">
            <v>1689</v>
          </cell>
          <cell r="G3527" t="str">
            <v>LAKESHORE</v>
          </cell>
        </row>
        <row r="3528">
          <cell r="A3528" t="str">
            <v>LA998</v>
          </cell>
          <cell r="B3528" t="str">
            <v>Storytelling Lapboard</v>
          </cell>
          <cell r="C3528">
            <v>168</v>
          </cell>
          <cell r="D3528">
            <v>1862</v>
          </cell>
          <cell r="E3528">
            <v>0.16</v>
          </cell>
          <cell r="F3528">
            <v>2160</v>
          </cell>
          <cell r="G3528" t="str">
            <v>LAKESHORE</v>
          </cell>
        </row>
        <row r="3529">
          <cell r="A3529" t="str">
            <v>LC260X</v>
          </cell>
          <cell r="B3529" t="str">
            <v>Storytelling Puppets - Set 2</v>
          </cell>
          <cell r="C3529">
            <v>168</v>
          </cell>
          <cell r="D3529">
            <v>7252</v>
          </cell>
          <cell r="E3529">
            <v>0.16</v>
          </cell>
          <cell r="F3529">
            <v>8412</v>
          </cell>
          <cell r="G3529" t="str">
            <v>LAKESHORE</v>
          </cell>
        </row>
        <row r="3530">
          <cell r="A3530" t="str">
            <v>LC261</v>
          </cell>
          <cell r="B3530" t="str">
            <v>Three Billy Goats Gruff Storytelling Puppets</v>
          </cell>
          <cell r="C3530">
            <v>168</v>
          </cell>
          <cell r="D3530">
            <v>1471</v>
          </cell>
          <cell r="E3530">
            <v>0.16</v>
          </cell>
          <cell r="F3530">
            <v>1706</v>
          </cell>
          <cell r="G3530" t="str">
            <v>LAKESHORE</v>
          </cell>
        </row>
        <row r="3531">
          <cell r="A3531" t="str">
            <v>LC262</v>
          </cell>
          <cell r="B3531" t="str">
            <v>Three Bears Storytelling Puppets</v>
          </cell>
          <cell r="C3531">
            <v>168</v>
          </cell>
          <cell r="D3531">
            <v>1471</v>
          </cell>
          <cell r="E3531">
            <v>0.16</v>
          </cell>
          <cell r="F3531">
            <v>1706</v>
          </cell>
          <cell r="G3531" t="str">
            <v>LAKESHORE</v>
          </cell>
        </row>
        <row r="3532">
          <cell r="A3532" t="str">
            <v>LC263</v>
          </cell>
          <cell r="B3532" t="str">
            <v>Three Little Pigs Storytelling Puppets</v>
          </cell>
          <cell r="C3532">
            <v>168</v>
          </cell>
          <cell r="D3532">
            <v>1471</v>
          </cell>
          <cell r="E3532">
            <v>0.16</v>
          </cell>
          <cell r="F3532">
            <v>1706</v>
          </cell>
          <cell r="G3532" t="str">
            <v>LAKESHORE</v>
          </cell>
        </row>
        <row r="3533">
          <cell r="A3533" t="str">
            <v>LC264</v>
          </cell>
          <cell r="B3533" t="str">
            <v>Itsy Bitsy Spider Storytelling Puppets</v>
          </cell>
          <cell r="C3533">
            <v>168</v>
          </cell>
          <cell r="D3533">
            <v>1471</v>
          </cell>
          <cell r="E3533">
            <v>0.16</v>
          </cell>
          <cell r="F3533">
            <v>1706</v>
          </cell>
          <cell r="G3533" t="str">
            <v>LAKESHORE</v>
          </cell>
        </row>
        <row r="3534">
          <cell r="A3534" t="str">
            <v>LC265</v>
          </cell>
          <cell r="B3534" t="str">
            <v>Gingerbread Man Storytelling Puppets</v>
          </cell>
          <cell r="C3534">
            <v>168</v>
          </cell>
          <cell r="D3534">
            <v>1471</v>
          </cell>
          <cell r="E3534">
            <v>0.16</v>
          </cell>
          <cell r="F3534">
            <v>1706</v>
          </cell>
          <cell r="G3534" t="str">
            <v>LAKESHORE</v>
          </cell>
        </row>
        <row r="3535">
          <cell r="A3535" t="str">
            <v>LC266</v>
          </cell>
          <cell r="B3535" t="str">
            <v>Little Red Hen Storytelling Puppets</v>
          </cell>
          <cell r="C3535">
            <v>168</v>
          </cell>
          <cell r="D3535">
            <v>1471</v>
          </cell>
          <cell r="E3535">
            <v>0.16</v>
          </cell>
          <cell r="F3535">
            <v>1706</v>
          </cell>
          <cell r="G3535" t="str">
            <v>LAKESHORE</v>
          </cell>
        </row>
        <row r="3536">
          <cell r="A3536" t="str">
            <v>LC267</v>
          </cell>
          <cell r="B3536" t="str">
            <v>Old MacDonald Storytelling Puppets</v>
          </cell>
          <cell r="C3536">
            <v>168</v>
          </cell>
          <cell r="D3536">
            <v>1471</v>
          </cell>
          <cell r="E3536">
            <v>0.16</v>
          </cell>
          <cell r="F3536">
            <v>1706</v>
          </cell>
          <cell r="G3536" t="str">
            <v>LAKESHORE</v>
          </cell>
        </row>
        <row r="3537">
          <cell r="A3537" t="str">
            <v>LC268</v>
          </cell>
          <cell r="B3537" t="str">
            <v>Teasing Mr. Crocodile Storytelling Puppets</v>
          </cell>
          <cell r="C3537">
            <v>168</v>
          </cell>
          <cell r="D3537">
            <v>1471</v>
          </cell>
          <cell r="E3537">
            <v>0.16</v>
          </cell>
          <cell r="F3537">
            <v>1706</v>
          </cell>
          <cell r="G3537" t="str">
            <v>LAKESHORE</v>
          </cell>
        </row>
        <row r="3538">
          <cell r="A3538" t="str">
            <v>LC269</v>
          </cell>
          <cell r="B3538" t="str">
            <v>Five Little Ducks Storytelling Puppets</v>
          </cell>
          <cell r="C3538">
            <v>168</v>
          </cell>
          <cell r="D3538">
            <v>1471</v>
          </cell>
          <cell r="E3538">
            <v>0.16</v>
          </cell>
          <cell r="F3538">
            <v>1706</v>
          </cell>
          <cell r="G3538" t="str">
            <v>LAKESHORE</v>
          </cell>
        </row>
        <row r="3539">
          <cell r="A3539" t="str">
            <v>LC270X</v>
          </cell>
          <cell r="B3539" t="str">
            <v>Storytelling Puppets - Set 1</v>
          </cell>
          <cell r="C3539">
            <v>168</v>
          </cell>
          <cell r="D3539">
            <v>7252</v>
          </cell>
          <cell r="E3539">
            <v>0.16</v>
          </cell>
          <cell r="F3539">
            <v>8412</v>
          </cell>
          <cell r="G3539" t="str">
            <v>LAKESHORE</v>
          </cell>
        </row>
        <row r="3540">
          <cell r="A3540" t="str">
            <v>LC271</v>
          </cell>
          <cell r="B3540" t="str">
            <v>Five Green &amp; Speckled Frogs Storytelling Puppets</v>
          </cell>
          <cell r="C3540">
            <v>168</v>
          </cell>
          <cell r="D3540">
            <v>1471</v>
          </cell>
          <cell r="E3540">
            <v>0.16</v>
          </cell>
          <cell r="F3540">
            <v>1706</v>
          </cell>
          <cell r="G3540" t="str">
            <v>LAKESHORE</v>
          </cell>
        </row>
        <row r="3541">
          <cell r="A3541" t="str">
            <v>BK177</v>
          </cell>
          <cell r="B3541" t="str">
            <v>The Kissing Hand Hardcover Book</v>
          </cell>
          <cell r="C3541">
            <v>169</v>
          </cell>
          <cell r="D3541">
            <v>4259</v>
          </cell>
          <cell r="E3541">
            <v>0.16</v>
          </cell>
          <cell r="F3541">
            <v>4940</v>
          </cell>
          <cell r="G3541" t="str">
            <v>LAKESHORE</v>
          </cell>
        </row>
        <row r="3542">
          <cell r="A3542" t="str">
            <v>BK3313</v>
          </cell>
          <cell r="B3542" t="str">
            <v>The Snowy Day Hardcover Book</v>
          </cell>
          <cell r="C3542">
            <v>169</v>
          </cell>
          <cell r="D3542">
            <v>4259</v>
          </cell>
          <cell r="E3542">
            <v>0.16</v>
          </cell>
          <cell r="F3542">
            <v>4940</v>
          </cell>
          <cell r="G3542" t="str">
            <v>LAKESHORE</v>
          </cell>
        </row>
        <row r="3543">
          <cell r="A3543" t="str">
            <v>BK514</v>
          </cell>
          <cell r="B3543" t="str">
            <v>Pete the Cat®: Rocking in My School Shoes Hardcover Book</v>
          </cell>
          <cell r="C3543">
            <v>169</v>
          </cell>
          <cell r="D3543">
            <v>4259</v>
          </cell>
          <cell r="E3543">
            <v>0.16</v>
          </cell>
          <cell r="F3543">
            <v>4940</v>
          </cell>
          <cell r="G3543" t="str">
            <v>LAKESHORE</v>
          </cell>
        </row>
        <row r="3544">
          <cell r="A3544" t="str">
            <v>BK818</v>
          </cell>
          <cell r="B3544" t="str">
            <v>The Jacket I Wear in the Snow Hardcover Book</v>
          </cell>
          <cell r="C3544">
            <v>169</v>
          </cell>
          <cell r="D3544">
            <v>4023</v>
          </cell>
          <cell r="E3544">
            <v>0.16</v>
          </cell>
          <cell r="F3544">
            <v>4667</v>
          </cell>
          <cell r="G3544" t="str">
            <v>LAKESHORE</v>
          </cell>
        </row>
        <row r="3545">
          <cell r="A3545" t="str">
            <v>BK950</v>
          </cell>
          <cell r="B3545" t="str">
            <v>There Was an Old Lady Who Swallowed a Fly Hardcover Book</v>
          </cell>
          <cell r="C3545">
            <v>169</v>
          </cell>
          <cell r="D3545">
            <v>3549</v>
          </cell>
          <cell r="E3545">
            <v>0.16</v>
          </cell>
          <cell r="F3545">
            <v>4117</v>
          </cell>
          <cell r="G3545" t="str">
            <v>LAKESHORE</v>
          </cell>
        </row>
        <row r="3546">
          <cell r="A3546" t="str">
            <v>EE634</v>
          </cell>
          <cell r="B3546" t="str">
            <v>The Snowy Day Storytelling Kit</v>
          </cell>
          <cell r="C3546">
            <v>169</v>
          </cell>
          <cell r="D3546">
            <v>7222</v>
          </cell>
          <cell r="E3546">
            <v>0.16</v>
          </cell>
          <cell r="F3546">
            <v>8378</v>
          </cell>
          <cell r="G3546" t="str">
            <v>LAKESHORE</v>
          </cell>
        </row>
        <row r="3547">
          <cell r="A3547" t="str">
            <v>LA327</v>
          </cell>
          <cell r="B3547" t="str">
            <v>It Looked Like Spilt Milk Storytelling Kit</v>
          </cell>
          <cell r="C3547">
            <v>169</v>
          </cell>
          <cell r="D3547">
            <v>7163</v>
          </cell>
          <cell r="E3547">
            <v>0.16</v>
          </cell>
          <cell r="F3547">
            <v>8309</v>
          </cell>
          <cell r="G3547" t="str">
            <v>LAKESHORE</v>
          </cell>
        </row>
        <row r="3548">
          <cell r="A3548" t="str">
            <v>LA329</v>
          </cell>
          <cell r="B3548" t="str">
            <v>The Napping House Storytelling Kit</v>
          </cell>
          <cell r="C3548">
            <v>169</v>
          </cell>
          <cell r="D3548">
            <v>6275</v>
          </cell>
          <cell r="E3548">
            <v>0.16</v>
          </cell>
          <cell r="F3548">
            <v>7279</v>
          </cell>
          <cell r="G3548" t="str">
            <v>LAKESHORE</v>
          </cell>
        </row>
        <row r="3549">
          <cell r="A3549" t="str">
            <v>LA510</v>
          </cell>
          <cell r="B3549" t="str">
            <v>There Was an Old Lady Who Swallowed a Fly Storytelling Kit</v>
          </cell>
          <cell r="C3549">
            <v>169</v>
          </cell>
          <cell r="D3549">
            <v>6926</v>
          </cell>
          <cell r="E3549">
            <v>0.16</v>
          </cell>
          <cell r="F3549">
            <v>8034</v>
          </cell>
          <cell r="G3549" t="str">
            <v>LAKESHORE</v>
          </cell>
        </row>
        <row r="3550">
          <cell r="A3550" t="str">
            <v>LA954</v>
          </cell>
          <cell r="B3550" t="str">
            <v>Brown Bear, Brown Bear, What Do You See? Storytelling Kit</v>
          </cell>
          <cell r="C3550">
            <v>169</v>
          </cell>
          <cell r="D3550">
            <v>6897</v>
          </cell>
          <cell r="E3550">
            <v>0.16</v>
          </cell>
          <cell r="F3550">
            <v>8001</v>
          </cell>
          <cell r="G3550" t="str">
            <v>LAKESHORE</v>
          </cell>
        </row>
        <row r="3551">
          <cell r="A3551" t="str">
            <v>LA955X</v>
          </cell>
          <cell r="B3551" t="str">
            <v>Lakeshore Storytelling Kits - Set 1</v>
          </cell>
          <cell r="C3551">
            <v>169</v>
          </cell>
          <cell r="D3551">
            <v>40404</v>
          </cell>
          <cell r="E3551">
            <v>0.16</v>
          </cell>
          <cell r="F3551">
            <v>46869</v>
          </cell>
          <cell r="G3551" t="str">
            <v>LAKESHORE</v>
          </cell>
        </row>
        <row r="3552">
          <cell r="A3552" t="str">
            <v>LA956</v>
          </cell>
          <cell r="B3552" t="str">
            <v>The Very Hungry Caterpillar Storytelling Kit</v>
          </cell>
          <cell r="C3552">
            <v>169</v>
          </cell>
          <cell r="D3552">
            <v>6897</v>
          </cell>
          <cell r="E3552">
            <v>0.16</v>
          </cell>
          <cell r="F3552">
            <v>8001</v>
          </cell>
          <cell r="G3552" t="str">
            <v>LAKESHORE</v>
          </cell>
        </row>
        <row r="3553">
          <cell r="A3553" t="str">
            <v>LA959</v>
          </cell>
          <cell r="B3553" t="str">
            <v>The Kissing Hand Storytelling Kit</v>
          </cell>
          <cell r="C3553">
            <v>169</v>
          </cell>
          <cell r="D3553">
            <v>6926</v>
          </cell>
          <cell r="E3553">
            <v>0.16</v>
          </cell>
          <cell r="F3553">
            <v>8034</v>
          </cell>
          <cell r="G3553" t="str">
            <v>LAKESHORE</v>
          </cell>
        </row>
        <row r="3554">
          <cell r="A3554" t="str">
            <v>LA960X</v>
          </cell>
          <cell r="B3554" t="str">
            <v>Lakeshore Storytelling Kits - Set 2</v>
          </cell>
          <cell r="C3554">
            <v>169</v>
          </cell>
          <cell r="D3554">
            <v>40700</v>
          </cell>
          <cell r="E3554">
            <v>0.16</v>
          </cell>
          <cell r="F3554">
            <v>47212</v>
          </cell>
          <cell r="G3554" t="str">
            <v>LAKESHORE</v>
          </cell>
        </row>
        <row r="3555">
          <cell r="A3555" t="str">
            <v>LA990</v>
          </cell>
          <cell r="B3555" t="str">
            <v>Storytelling Board with Magnetic Backing</v>
          </cell>
          <cell r="C3555">
            <v>169</v>
          </cell>
          <cell r="D3555">
            <v>6098</v>
          </cell>
          <cell r="E3555">
            <v>0.16</v>
          </cell>
          <cell r="F3555">
            <v>7074</v>
          </cell>
          <cell r="G3555" t="str">
            <v>LAKESHORE</v>
          </cell>
        </row>
        <row r="3556">
          <cell r="A3556" t="str">
            <v>RR513</v>
          </cell>
          <cell r="B3556" t="str">
            <v>No, David! Storytelling Kit</v>
          </cell>
          <cell r="C3556">
            <v>169</v>
          </cell>
          <cell r="D3556">
            <v>6926</v>
          </cell>
          <cell r="E3556">
            <v>0.16</v>
          </cell>
          <cell r="F3556">
            <v>8034</v>
          </cell>
          <cell r="G3556" t="str">
            <v>LAKESHORE</v>
          </cell>
        </row>
        <row r="3557">
          <cell r="A3557" t="str">
            <v>RR514</v>
          </cell>
          <cell r="B3557" t="str">
            <v>Pete the Cat®: Rocking in My School Shoes Storytelling Kit</v>
          </cell>
          <cell r="C3557">
            <v>169</v>
          </cell>
          <cell r="D3557">
            <v>6926</v>
          </cell>
          <cell r="E3557">
            <v>0.16</v>
          </cell>
          <cell r="F3557">
            <v>8034</v>
          </cell>
          <cell r="G3557" t="str">
            <v>LAKESHORE</v>
          </cell>
        </row>
        <row r="3558">
          <cell r="A3558" t="str">
            <v>RR543</v>
          </cell>
          <cell r="B3558" t="str">
            <v>The Rainbow Fish Storytelling Kit</v>
          </cell>
          <cell r="C3558">
            <v>169</v>
          </cell>
          <cell r="D3558">
            <v>7370</v>
          </cell>
          <cell r="E3558">
            <v>0.16</v>
          </cell>
          <cell r="F3558">
            <v>8549</v>
          </cell>
          <cell r="G3558" t="str">
            <v>LAKESHORE</v>
          </cell>
        </row>
        <row r="3559">
          <cell r="A3559" t="str">
            <v>RR677</v>
          </cell>
          <cell r="B3559" t="str">
            <v>Pete the Cat®: I Love My White Shoes Storytelling Kit</v>
          </cell>
          <cell r="C3559">
            <v>169</v>
          </cell>
          <cell r="D3559">
            <v>7222</v>
          </cell>
          <cell r="E3559">
            <v>0.16</v>
          </cell>
          <cell r="F3559">
            <v>8378</v>
          </cell>
          <cell r="G3559" t="str">
            <v>LAKESHORE</v>
          </cell>
        </row>
        <row r="3560">
          <cell r="A3560" t="str">
            <v>RR944</v>
          </cell>
          <cell r="B3560" t="str">
            <v>The Jacket I Wear in the Snow Storytelling Kit</v>
          </cell>
          <cell r="C3560">
            <v>169</v>
          </cell>
          <cell r="D3560">
            <v>7222</v>
          </cell>
          <cell r="E3560">
            <v>0.16</v>
          </cell>
          <cell r="F3560">
            <v>8378</v>
          </cell>
          <cell r="G3560" t="str">
            <v>LAKESHORE</v>
          </cell>
        </row>
        <row r="3561">
          <cell r="A3561" t="str">
            <v>CA609</v>
          </cell>
          <cell r="B3561" t="str">
            <v>Sing-Along Read-Along Classics with CDs</v>
          </cell>
          <cell r="C3561">
            <v>170</v>
          </cell>
          <cell r="D3561">
            <v>7785</v>
          </cell>
          <cell r="E3561">
            <v>0.16</v>
          </cell>
          <cell r="F3561">
            <v>9031</v>
          </cell>
          <cell r="G3561" t="str">
            <v>LAKESHORE</v>
          </cell>
        </row>
        <row r="3562">
          <cell r="A3562" t="str">
            <v>CA812</v>
          </cell>
          <cell r="B3562" t="str">
            <v>Alphaprints Board Book Collection</v>
          </cell>
          <cell r="C3562">
            <v>170</v>
          </cell>
          <cell r="D3562">
            <v>14090</v>
          </cell>
          <cell r="E3562">
            <v>0.16</v>
          </cell>
          <cell r="F3562">
            <v>16344</v>
          </cell>
          <cell r="G3562" t="str">
            <v>LAKESHORE</v>
          </cell>
        </row>
        <row r="3563">
          <cell r="A3563" t="str">
            <v>RA216</v>
          </cell>
          <cell r="B3563" t="str">
            <v>Classic Board Book Story Collection</v>
          </cell>
          <cell r="C3563">
            <v>170</v>
          </cell>
          <cell r="D3563">
            <v>16221</v>
          </cell>
          <cell r="E3563">
            <v>0.16</v>
          </cell>
          <cell r="F3563">
            <v>18816</v>
          </cell>
          <cell r="G3563" t="str">
            <v>LAKESHORE</v>
          </cell>
        </row>
        <row r="3564">
          <cell r="A3564" t="str">
            <v>RA324</v>
          </cell>
          <cell r="B3564" t="str">
            <v>Multicultural Board Book Collection</v>
          </cell>
          <cell r="C3564">
            <v>170</v>
          </cell>
          <cell r="D3564">
            <v>14563</v>
          </cell>
          <cell r="E3564">
            <v>0.16</v>
          </cell>
          <cell r="F3564">
            <v>16893</v>
          </cell>
          <cell r="G3564" t="str">
            <v>LAKESHORE</v>
          </cell>
        </row>
        <row r="3565">
          <cell r="A3565" t="str">
            <v>RA351</v>
          </cell>
          <cell r="B3565" t="str">
            <v>Best Behavior® Board Book Collection</v>
          </cell>
          <cell r="C3565">
            <v>170</v>
          </cell>
          <cell r="D3565">
            <v>16931</v>
          </cell>
          <cell r="E3565">
            <v>0.16</v>
          </cell>
          <cell r="F3565">
            <v>19640</v>
          </cell>
          <cell r="G3565" t="str">
            <v>LAKESHORE</v>
          </cell>
        </row>
        <row r="3566">
          <cell r="A3566" t="str">
            <v>RA449</v>
          </cell>
          <cell r="B3566" t="str">
            <v>Math &amp; Science Board Book Collection</v>
          </cell>
          <cell r="C3566">
            <v>170</v>
          </cell>
          <cell r="D3566">
            <v>15984</v>
          </cell>
          <cell r="E3566">
            <v>0.16</v>
          </cell>
          <cell r="F3566">
            <v>18541</v>
          </cell>
          <cell r="G3566" t="str">
            <v>LAKESHORE</v>
          </cell>
        </row>
        <row r="3567">
          <cell r="A3567" t="str">
            <v>RA709</v>
          </cell>
          <cell r="B3567" t="str">
            <v>Dealing with Feelings Board Book Collection</v>
          </cell>
          <cell r="C3567">
            <v>170</v>
          </cell>
          <cell r="D3567">
            <v>14090</v>
          </cell>
          <cell r="E3567">
            <v>0.16</v>
          </cell>
          <cell r="F3567">
            <v>16344</v>
          </cell>
          <cell r="G3567" t="str">
            <v>LAKESHORE</v>
          </cell>
        </row>
        <row r="3568">
          <cell r="A3568" t="str">
            <v>BK1812</v>
          </cell>
          <cell r="B3568" t="str">
            <v>It Looked Like Spilt Milk Big Book</v>
          </cell>
          <cell r="C3568">
            <v>171</v>
          </cell>
          <cell r="D3568">
            <v>5917</v>
          </cell>
          <cell r="E3568">
            <v>0.16</v>
          </cell>
          <cell r="F3568">
            <v>6864</v>
          </cell>
          <cell r="G3568" t="str">
            <v>LAKESHORE</v>
          </cell>
        </row>
        <row r="3569">
          <cell r="A3569" t="str">
            <v>BK1968</v>
          </cell>
          <cell r="B3569" t="str">
            <v>The Rainbow Fish Big Book</v>
          </cell>
          <cell r="C3569">
            <v>171</v>
          </cell>
          <cell r="D3569">
            <v>5917</v>
          </cell>
          <cell r="E3569">
            <v>0.16</v>
          </cell>
          <cell r="F3569">
            <v>6864</v>
          </cell>
          <cell r="G3569" t="str">
            <v>LAKESHORE</v>
          </cell>
        </row>
        <row r="3570">
          <cell r="A3570" t="str">
            <v>BK2231</v>
          </cell>
          <cell r="B3570" t="str">
            <v>My Five Senses Big Book</v>
          </cell>
          <cell r="C3570">
            <v>171</v>
          </cell>
          <cell r="D3570">
            <v>5917</v>
          </cell>
          <cell r="E3570">
            <v>0.16</v>
          </cell>
          <cell r="F3570">
            <v>6864</v>
          </cell>
          <cell r="G3570" t="str">
            <v>LAKESHORE</v>
          </cell>
        </row>
        <row r="3571">
          <cell r="A3571" t="str">
            <v>BK321</v>
          </cell>
          <cell r="B3571" t="str">
            <v>Goodnight Moon Big Book</v>
          </cell>
          <cell r="C3571">
            <v>171</v>
          </cell>
          <cell r="D3571">
            <v>5917</v>
          </cell>
          <cell r="E3571">
            <v>0.16</v>
          </cell>
          <cell r="F3571">
            <v>6864</v>
          </cell>
          <cell r="G3571" t="str">
            <v>LAKESHORE</v>
          </cell>
        </row>
        <row r="3572">
          <cell r="A3572" t="str">
            <v>BK331</v>
          </cell>
          <cell r="B3572" t="str">
            <v>The Gingerbread Boy Big Book</v>
          </cell>
          <cell r="C3572">
            <v>171</v>
          </cell>
          <cell r="D3572">
            <v>6382</v>
          </cell>
          <cell r="E3572">
            <v>0.16</v>
          </cell>
          <cell r="F3572">
            <v>7403</v>
          </cell>
          <cell r="G3572" t="str">
            <v>LAKESHORE</v>
          </cell>
        </row>
        <row r="3573">
          <cell r="A3573" t="str">
            <v>BK338</v>
          </cell>
          <cell r="B3573" t="str">
            <v>The Little Red Hen Big Book</v>
          </cell>
          <cell r="C3573">
            <v>171</v>
          </cell>
          <cell r="D3573">
            <v>5917</v>
          </cell>
          <cell r="E3573">
            <v>0.16</v>
          </cell>
          <cell r="F3573">
            <v>6864</v>
          </cell>
          <cell r="G3573" t="str">
            <v>LAKESHORE</v>
          </cell>
        </row>
        <row r="3574">
          <cell r="A3574" t="str">
            <v>BK370X</v>
          </cell>
          <cell r="B3574" t="str">
            <v>Classroom Favorites Big Books - Set 2</v>
          </cell>
          <cell r="C3574">
            <v>171</v>
          </cell>
          <cell r="D3574">
            <v>30192</v>
          </cell>
          <cell r="E3574">
            <v>0.16</v>
          </cell>
          <cell r="F3574">
            <v>35023</v>
          </cell>
          <cell r="G3574" t="str">
            <v>LAKESHORE</v>
          </cell>
        </row>
        <row r="3575">
          <cell r="A3575" t="str">
            <v>BK371</v>
          </cell>
          <cell r="B3575" t="str">
            <v>Brown Bear, Brown Bear, What Do You See? Big Book</v>
          </cell>
          <cell r="C3575">
            <v>171</v>
          </cell>
          <cell r="D3575">
            <v>6619</v>
          </cell>
          <cell r="E3575">
            <v>0.16</v>
          </cell>
          <cell r="F3575">
            <v>7678</v>
          </cell>
          <cell r="G3575" t="str">
            <v>LAKESHORE</v>
          </cell>
        </row>
        <row r="3576">
          <cell r="A3576" t="str">
            <v>BK428</v>
          </cell>
          <cell r="B3576" t="str">
            <v>What I Like About Me! Big Book</v>
          </cell>
          <cell r="C3576">
            <v>171</v>
          </cell>
          <cell r="D3576">
            <v>4970</v>
          </cell>
          <cell r="E3576">
            <v>0.16</v>
          </cell>
          <cell r="F3576">
            <v>5765</v>
          </cell>
          <cell r="G3576" t="str">
            <v>LAKESHORE</v>
          </cell>
        </row>
        <row r="3577">
          <cell r="A3577" t="str">
            <v>BK435X</v>
          </cell>
          <cell r="B3577" t="str">
            <v>Classroom Favorites Big Books - Set 3</v>
          </cell>
          <cell r="C3577">
            <v>171</v>
          </cell>
          <cell r="D3577">
            <v>28268</v>
          </cell>
          <cell r="E3577">
            <v>0.16</v>
          </cell>
          <cell r="F3577">
            <v>32791</v>
          </cell>
          <cell r="G3577" t="str">
            <v>LAKESHORE</v>
          </cell>
        </row>
        <row r="3578">
          <cell r="A3578" t="str">
            <v>BK460</v>
          </cell>
          <cell r="B3578" t="str">
            <v>Polar Bear, Polar Bear, What Do You Hear? Big Book</v>
          </cell>
          <cell r="C3578">
            <v>171</v>
          </cell>
          <cell r="D3578">
            <v>6619</v>
          </cell>
          <cell r="E3578">
            <v>0.16</v>
          </cell>
          <cell r="F3578">
            <v>7678</v>
          </cell>
          <cell r="G3578" t="str">
            <v>LAKESHORE</v>
          </cell>
        </row>
        <row r="3579">
          <cell r="A3579" t="str">
            <v>BK471</v>
          </cell>
          <cell r="B3579" t="str">
            <v>The Three Bears Big Book</v>
          </cell>
          <cell r="C3579">
            <v>171</v>
          </cell>
          <cell r="D3579">
            <v>6382</v>
          </cell>
          <cell r="E3579">
            <v>0.16</v>
          </cell>
          <cell r="F3579">
            <v>7403</v>
          </cell>
          <cell r="G3579" t="str">
            <v>LAKESHORE</v>
          </cell>
        </row>
        <row r="3580">
          <cell r="A3580" t="str">
            <v>BK472</v>
          </cell>
          <cell r="B3580" t="str">
            <v>If You Give a Mouse a Cookie Big Book</v>
          </cell>
          <cell r="C3580">
            <v>171</v>
          </cell>
          <cell r="D3580">
            <v>5917</v>
          </cell>
          <cell r="E3580">
            <v>0.16</v>
          </cell>
          <cell r="F3580">
            <v>6864</v>
          </cell>
          <cell r="G3580" t="str">
            <v>LAKESHORE</v>
          </cell>
        </row>
        <row r="3581">
          <cell r="A3581" t="str">
            <v>BK646</v>
          </cell>
          <cell r="B3581" t="str">
            <v>The Three Billy Goats Gruff Big Book</v>
          </cell>
          <cell r="C3581">
            <v>171</v>
          </cell>
          <cell r="D3581">
            <v>6382</v>
          </cell>
          <cell r="E3581">
            <v>0.16</v>
          </cell>
          <cell r="F3581">
            <v>7403</v>
          </cell>
          <cell r="G3581" t="str">
            <v>LAKESHORE</v>
          </cell>
        </row>
        <row r="3582">
          <cell r="A3582" t="str">
            <v>BK6528</v>
          </cell>
          <cell r="B3582" t="str">
            <v>The Napping House Big Book</v>
          </cell>
          <cell r="C3582">
            <v>171</v>
          </cell>
          <cell r="D3582">
            <v>6382</v>
          </cell>
          <cell r="E3582">
            <v>0.16</v>
          </cell>
          <cell r="F3582">
            <v>7403</v>
          </cell>
          <cell r="G3582" t="str">
            <v>LAKESHORE</v>
          </cell>
        </row>
        <row r="3583">
          <cell r="A3583" t="str">
            <v>BK660</v>
          </cell>
          <cell r="B3583" t="str">
            <v>Big Red Barn Big Book</v>
          </cell>
          <cell r="C3583">
            <v>171</v>
          </cell>
          <cell r="D3583">
            <v>5917</v>
          </cell>
          <cell r="E3583">
            <v>0.16</v>
          </cell>
          <cell r="F3583">
            <v>6864</v>
          </cell>
          <cell r="G3583" t="str">
            <v>LAKESHORE</v>
          </cell>
        </row>
        <row r="3584">
          <cell r="A3584" t="str">
            <v>BK665X</v>
          </cell>
          <cell r="B3584" t="str">
            <v>Classroom Favorites Big Books - Set 1</v>
          </cell>
          <cell r="C3584">
            <v>171</v>
          </cell>
          <cell r="D3584">
            <v>30606</v>
          </cell>
          <cell r="E3584">
            <v>0.16</v>
          </cell>
          <cell r="F3584">
            <v>35503</v>
          </cell>
          <cell r="G3584" t="str">
            <v>LAKESHORE</v>
          </cell>
        </row>
        <row r="3585">
          <cell r="A3585" t="str">
            <v>BK723</v>
          </cell>
          <cell r="B3585" t="str">
            <v>Caps for Sale Big Book</v>
          </cell>
          <cell r="C3585">
            <v>171</v>
          </cell>
          <cell r="D3585">
            <v>5917</v>
          </cell>
          <cell r="E3585">
            <v>0.16</v>
          </cell>
          <cell r="F3585">
            <v>6864</v>
          </cell>
          <cell r="G3585" t="str">
            <v>LAKESHORE</v>
          </cell>
        </row>
        <row r="3586">
          <cell r="A3586" t="str">
            <v>HH650X</v>
          </cell>
          <cell r="B3586" t="str">
            <v>Big Book Storytelling Activity Kits - Complete Set</v>
          </cell>
          <cell r="C3586">
            <v>171</v>
          </cell>
          <cell r="D3586">
            <v>98716</v>
          </cell>
          <cell r="E3586">
            <v>0.16</v>
          </cell>
          <cell r="F3586">
            <v>114511</v>
          </cell>
          <cell r="G3586" t="str">
            <v>LAKESHORE</v>
          </cell>
        </row>
        <row r="3587">
          <cell r="A3587" t="str">
            <v>HH651</v>
          </cell>
          <cell r="B3587" t="str">
            <v>Mouse Paint Big Book Activity Kit</v>
          </cell>
          <cell r="C3587">
            <v>171</v>
          </cell>
          <cell r="D3587">
            <v>12698</v>
          </cell>
          <cell r="E3587">
            <v>0.16</v>
          </cell>
          <cell r="F3587">
            <v>14730</v>
          </cell>
          <cell r="G3587" t="str">
            <v>LAKESHORE</v>
          </cell>
        </row>
        <row r="3588">
          <cell r="A3588" t="str">
            <v>HH652</v>
          </cell>
          <cell r="B3588" t="str">
            <v>Dinosaurs, Dinosaurs Big Book Activity Kit</v>
          </cell>
          <cell r="C3588">
            <v>171</v>
          </cell>
          <cell r="D3588">
            <v>12698</v>
          </cell>
          <cell r="E3588">
            <v>0.16</v>
          </cell>
          <cell r="F3588">
            <v>14730</v>
          </cell>
          <cell r="G3588" t="str">
            <v>LAKESHORE</v>
          </cell>
        </row>
        <row r="3589">
          <cell r="A3589" t="str">
            <v>HH653</v>
          </cell>
          <cell r="B3589" t="str">
            <v>Silly Sally Big Book Activity Kit</v>
          </cell>
          <cell r="C3589">
            <v>171</v>
          </cell>
          <cell r="D3589">
            <v>12698</v>
          </cell>
          <cell r="E3589">
            <v>0.16</v>
          </cell>
          <cell r="F3589">
            <v>14730</v>
          </cell>
          <cell r="G3589" t="str">
            <v>LAKESHORE</v>
          </cell>
        </row>
        <row r="3590">
          <cell r="A3590" t="str">
            <v>HH654</v>
          </cell>
          <cell r="B3590" t="str">
            <v>If You Give a Mouse a Cookie Big Book Activity Kit</v>
          </cell>
          <cell r="C3590">
            <v>171</v>
          </cell>
          <cell r="D3590">
            <v>12698</v>
          </cell>
          <cell r="E3590">
            <v>0.16</v>
          </cell>
          <cell r="F3590">
            <v>14730</v>
          </cell>
          <cell r="G3590" t="str">
            <v>LAKESHORE</v>
          </cell>
        </row>
        <row r="3591">
          <cell r="A3591" t="str">
            <v>HH655</v>
          </cell>
          <cell r="B3591" t="str">
            <v>In the Tall, Tall Grass Big Book Activity Kit</v>
          </cell>
          <cell r="C3591">
            <v>171</v>
          </cell>
          <cell r="D3591">
            <v>12698</v>
          </cell>
          <cell r="E3591">
            <v>0.16</v>
          </cell>
          <cell r="F3591">
            <v>14730</v>
          </cell>
          <cell r="G3591" t="str">
            <v>LAKESHORE</v>
          </cell>
        </row>
        <row r="3592">
          <cell r="A3592" t="str">
            <v>HH656</v>
          </cell>
          <cell r="B3592" t="str">
            <v>The Cow That Went Oink Big Book Activity Kit</v>
          </cell>
          <cell r="C3592">
            <v>171</v>
          </cell>
          <cell r="D3592">
            <v>12698</v>
          </cell>
          <cell r="E3592">
            <v>0.16</v>
          </cell>
          <cell r="F3592">
            <v>14730</v>
          </cell>
          <cell r="G3592" t="str">
            <v>LAKESHORE</v>
          </cell>
        </row>
        <row r="3593">
          <cell r="A3593" t="str">
            <v>HH657</v>
          </cell>
          <cell r="B3593" t="str">
            <v>The Seals on the Bus Big Book Activity Kit</v>
          </cell>
          <cell r="C3593">
            <v>171</v>
          </cell>
          <cell r="D3593">
            <v>12698</v>
          </cell>
          <cell r="E3593">
            <v>0.16</v>
          </cell>
          <cell r="F3593">
            <v>14730</v>
          </cell>
          <cell r="G3593" t="str">
            <v>LAKESHORE</v>
          </cell>
        </row>
        <row r="3594">
          <cell r="A3594" t="str">
            <v>HH658</v>
          </cell>
          <cell r="B3594" t="str">
            <v>From Caterpillar to Butterfly Big Book Activity Kit</v>
          </cell>
          <cell r="C3594">
            <v>171</v>
          </cell>
          <cell r="D3594">
            <v>12698</v>
          </cell>
          <cell r="E3594">
            <v>0.16</v>
          </cell>
          <cell r="F3594">
            <v>14730</v>
          </cell>
          <cell r="G3594" t="str">
            <v>LAKESHORE</v>
          </cell>
        </row>
        <row r="3595">
          <cell r="A3595" t="str">
            <v>LC1479</v>
          </cell>
          <cell r="B3595" t="str">
            <v>Activity Kit Storage Rack</v>
          </cell>
          <cell r="C3595">
            <v>171</v>
          </cell>
          <cell r="D3595">
            <v>8939</v>
          </cell>
          <cell r="E3595">
            <v>0.16</v>
          </cell>
          <cell r="F3595">
            <v>10369</v>
          </cell>
          <cell r="G3595" t="str">
            <v>LAKESHORE</v>
          </cell>
        </row>
        <row r="3596">
          <cell r="A3596" t="str">
            <v>HH970</v>
          </cell>
          <cell r="B3596" t="str">
            <v>Ready for Preschool Backpack</v>
          </cell>
          <cell r="C3596">
            <v>172</v>
          </cell>
          <cell r="D3596">
            <v>5506</v>
          </cell>
          <cell r="E3596">
            <v>0.16</v>
          </cell>
          <cell r="F3596">
            <v>6387</v>
          </cell>
          <cell r="G3596" t="str">
            <v>LAKESHORE</v>
          </cell>
        </row>
        <row r="3597">
          <cell r="A3597" t="str">
            <v>HH970X</v>
          </cell>
          <cell r="B3597" t="str">
            <v>Ready for Preschool Backpack - Set of 10</v>
          </cell>
          <cell r="C3597">
            <v>172</v>
          </cell>
          <cell r="D3597">
            <v>53724</v>
          </cell>
          <cell r="E3597">
            <v>0.16</v>
          </cell>
          <cell r="F3597">
            <v>62320</v>
          </cell>
          <cell r="G3597" t="str">
            <v>LAKESHORE</v>
          </cell>
        </row>
        <row r="3598">
          <cell r="A3598" t="str">
            <v>LC546</v>
          </cell>
          <cell r="B3598" t="str">
            <v>Circle Time Learning Center</v>
          </cell>
          <cell r="C3598">
            <v>172</v>
          </cell>
          <cell r="D3598">
            <v>20616</v>
          </cell>
          <cell r="E3598">
            <v>0.16</v>
          </cell>
          <cell r="F3598">
            <v>23915</v>
          </cell>
          <cell r="G3598" t="str">
            <v>LAKESHORE</v>
          </cell>
        </row>
        <row r="3599">
          <cell r="A3599" t="str">
            <v>RR374X</v>
          </cell>
          <cell r="B3599" t="str">
            <v>Transition to School Backpack - Set of 10</v>
          </cell>
          <cell r="C3599">
            <v>172</v>
          </cell>
          <cell r="D3599">
            <v>51948</v>
          </cell>
          <cell r="E3599">
            <v>0.16</v>
          </cell>
          <cell r="F3599">
            <v>60260</v>
          </cell>
          <cell r="G3599" t="str">
            <v>LAKESHORE</v>
          </cell>
        </row>
        <row r="3600">
          <cell r="A3600" t="str">
            <v>RR375</v>
          </cell>
          <cell r="B3600" t="str">
            <v>Transition to School Backpack</v>
          </cell>
          <cell r="C3600">
            <v>172</v>
          </cell>
          <cell r="D3600">
            <v>5298</v>
          </cell>
          <cell r="E3600">
            <v>0.16</v>
          </cell>
          <cell r="F3600">
            <v>6146</v>
          </cell>
          <cell r="G3600" t="str">
            <v>LAKESHORE</v>
          </cell>
        </row>
        <row r="3601">
          <cell r="A3601" t="str">
            <v>AA248</v>
          </cell>
          <cell r="B3601" t="str">
            <v>Building Language Photo Library</v>
          </cell>
          <cell r="C3601">
            <v>173</v>
          </cell>
          <cell r="D3601">
            <v>9552</v>
          </cell>
          <cell r="E3601">
            <v>0.16</v>
          </cell>
          <cell r="F3601">
            <v>11080</v>
          </cell>
          <cell r="G3601" t="str">
            <v>LAKESHORE</v>
          </cell>
        </row>
        <row r="3602">
          <cell r="A3602" t="str">
            <v>EE927</v>
          </cell>
          <cell r="B3602" t="str">
            <v>Comparing Sizes Activity Box</v>
          </cell>
          <cell r="C3602">
            <v>173</v>
          </cell>
          <cell r="D3602">
            <v>4339</v>
          </cell>
          <cell r="E3602">
            <v>0.16</v>
          </cell>
          <cell r="F3602">
            <v>5033</v>
          </cell>
          <cell r="G3602" t="str">
            <v>LAKESHORE</v>
          </cell>
        </row>
        <row r="3603">
          <cell r="A3603" t="str">
            <v>EE928</v>
          </cell>
          <cell r="B3603" t="str">
            <v>What Goes Together? Activity Box</v>
          </cell>
          <cell r="C3603">
            <v>173</v>
          </cell>
          <cell r="D3603">
            <v>4428</v>
          </cell>
          <cell r="E3603">
            <v>0.16</v>
          </cell>
          <cell r="F3603">
            <v>5136</v>
          </cell>
          <cell r="G3603" t="str">
            <v>LAKESHORE</v>
          </cell>
        </row>
        <row r="3604">
          <cell r="A3604" t="str">
            <v>EE929</v>
          </cell>
          <cell r="B3604" t="str">
            <v>Category Sorting Activity Box</v>
          </cell>
          <cell r="C3604">
            <v>173</v>
          </cell>
          <cell r="D3604">
            <v>4544</v>
          </cell>
          <cell r="E3604">
            <v>0.16</v>
          </cell>
          <cell r="F3604">
            <v>5271</v>
          </cell>
          <cell r="G3604" t="str">
            <v>LAKESHORE</v>
          </cell>
        </row>
        <row r="3605">
          <cell r="A3605" t="str">
            <v>EE930X</v>
          </cell>
          <cell r="B3605" t="str">
            <v>Early Language Activity Boxes - Complete Set</v>
          </cell>
          <cell r="C3605">
            <v>173</v>
          </cell>
          <cell r="D3605">
            <v>12550</v>
          </cell>
          <cell r="E3605">
            <v>0.16</v>
          </cell>
          <cell r="F3605">
            <v>14558</v>
          </cell>
          <cell r="G3605" t="str">
            <v>LAKESHORE</v>
          </cell>
        </row>
        <row r="3606">
          <cell r="A3606" t="str">
            <v>FF195X</v>
          </cell>
          <cell r="B3606" t="str">
            <v>Early Language Folder Game Libraries - Complete Set - Pre K-K</v>
          </cell>
          <cell r="C3606">
            <v>173</v>
          </cell>
          <cell r="D3606">
            <v>30340</v>
          </cell>
          <cell r="E3606">
            <v>0.16</v>
          </cell>
          <cell r="F3606">
            <v>35194</v>
          </cell>
          <cell r="G3606" t="str">
            <v>LAKESHORE</v>
          </cell>
        </row>
        <row r="3607">
          <cell r="A3607" t="str">
            <v>FF196</v>
          </cell>
          <cell r="B3607" t="str">
            <v>Phonemic Awareness Folder Game Library - Pre K-K</v>
          </cell>
          <cell r="C3607">
            <v>173</v>
          </cell>
          <cell r="D3607">
            <v>7903</v>
          </cell>
          <cell r="E3607">
            <v>0.16</v>
          </cell>
          <cell r="F3607">
            <v>9167</v>
          </cell>
          <cell r="G3607" t="str">
            <v>LAKESHORE</v>
          </cell>
        </row>
        <row r="3608">
          <cell r="A3608" t="str">
            <v>FF197</v>
          </cell>
          <cell r="B3608" t="str">
            <v>Alphabet Folder Game Library - Pre K-K</v>
          </cell>
          <cell r="C3608">
            <v>173</v>
          </cell>
          <cell r="D3608">
            <v>7903</v>
          </cell>
          <cell r="E3608">
            <v>0.16</v>
          </cell>
          <cell r="F3608">
            <v>9167</v>
          </cell>
          <cell r="G3608" t="str">
            <v>LAKESHORE</v>
          </cell>
        </row>
        <row r="3609">
          <cell r="A3609" t="str">
            <v>FF198</v>
          </cell>
          <cell r="B3609" t="str">
            <v>Vocabulary Folder Game Library - Pre K-K</v>
          </cell>
          <cell r="C3609">
            <v>173</v>
          </cell>
          <cell r="D3609">
            <v>7903</v>
          </cell>
          <cell r="E3609">
            <v>0.16</v>
          </cell>
          <cell r="F3609">
            <v>9167</v>
          </cell>
          <cell r="G3609" t="str">
            <v>LAKESHORE</v>
          </cell>
        </row>
        <row r="3610">
          <cell r="A3610" t="str">
            <v>FF199</v>
          </cell>
          <cell r="B3610" t="str">
            <v>Word Work Folder Game Library - Pre K-K</v>
          </cell>
          <cell r="C3610">
            <v>173</v>
          </cell>
          <cell r="D3610">
            <v>7903</v>
          </cell>
          <cell r="E3610">
            <v>0.16</v>
          </cell>
          <cell r="F3610">
            <v>9167</v>
          </cell>
          <cell r="G3610" t="str">
            <v>LAKESHORE</v>
          </cell>
        </row>
        <row r="3611">
          <cell r="A3611" t="str">
            <v>AA410X</v>
          </cell>
          <cell r="B3611" t="str">
            <v>Match-A-Sound! Phonemic Awareness Boxes - Complete Set</v>
          </cell>
          <cell r="C3611">
            <v>174</v>
          </cell>
          <cell r="D3611">
            <v>27380</v>
          </cell>
          <cell r="E3611">
            <v>0.16</v>
          </cell>
          <cell r="F3611">
            <v>31761</v>
          </cell>
          <cell r="G3611" t="str">
            <v>LAKESHORE</v>
          </cell>
        </row>
        <row r="3612">
          <cell r="A3612" t="str">
            <v>AA411</v>
          </cell>
          <cell r="B3612" t="str">
            <v>Beginning Sounds Phonemic Awareness Box</v>
          </cell>
          <cell r="C3612">
            <v>174</v>
          </cell>
          <cell r="D3612">
            <v>9161</v>
          </cell>
          <cell r="E3612">
            <v>0.16</v>
          </cell>
          <cell r="F3612">
            <v>10627</v>
          </cell>
          <cell r="G3612" t="str">
            <v>LAKESHORE</v>
          </cell>
        </row>
        <row r="3613">
          <cell r="A3613" t="str">
            <v>AA412</v>
          </cell>
          <cell r="B3613" t="str">
            <v>Ending Sounds Phonemic Awareness Box</v>
          </cell>
          <cell r="C3613">
            <v>174</v>
          </cell>
          <cell r="D3613">
            <v>9664</v>
          </cell>
          <cell r="E3613">
            <v>0.16</v>
          </cell>
          <cell r="F3613">
            <v>11210</v>
          </cell>
          <cell r="G3613" t="str">
            <v>LAKESHORE</v>
          </cell>
        </row>
        <row r="3614">
          <cell r="A3614" t="str">
            <v>AA413</v>
          </cell>
          <cell r="B3614" t="str">
            <v>Rhyming Sounds Phonemic Awareness Box</v>
          </cell>
          <cell r="C3614">
            <v>174</v>
          </cell>
          <cell r="D3614">
            <v>9931</v>
          </cell>
          <cell r="E3614">
            <v>0.16</v>
          </cell>
          <cell r="F3614">
            <v>11520</v>
          </cell>
          <cell r="G3614" t="str">
            <v>LAKESHORE</v>
          </cell>
        </row>
        <row r="3615">
          <cell r="A3615" t="str">
            <v>JJ157</v>
          </cell>
          <cell r="B3615" t="str">
            <v>What’s the Rhyme? Sorting Houses</v>
          </cell>
          <cell r="C3615">
            <v>174</v>
          </cell>
          <cell r="D3615">
            <v>6542</v>
          </cell>
          <cell r="E3615">
            <v>0.16</v>
          </cell>
          <cell r="F3615">
            <v>7589</v>
          </cell>
          <cell r="G3615" t="str">
            <v>LAKESHORE</v>
          </cell>
        </row>
        <row r="3616">
          <cell r="A3616" t="str">
            <v>LL435X</v>
          </cell>
          <cell r="B3616" t="str">
            <v>Magnetic Sound Sorting Boards - Complete Set</v>
          </cell>
          <cell r="C3616">
            <v>174</v>
          </cell>
          <cell r="D3616">
            <v>20335</v>
          </cell>
          <cell r="E3616">
            <v>0.16</v>
          </cell>
          <cell r="F3616">
            <v>23589</v>
          </cell>
          <cell r="G3616" t="str">
            <v>LAKESHORE</v>
          </cell>
        </row>
        <row r="3617">
          <cell r="A3617" t="str">
            <v>LL436</v>
          </cell>
          <cell r="B3617" t="str">
            <v>Beginning Sounds Magnetic Sorting Board</v>
          </cell>
          <cell r="C3617">
            <v>174</v>
          </cell>
          <cell r="D3617">
            <v>7074</v>
          </cell>
          <cell r="E3617">
            <v>0.16</v>
          </cell>
          <cell r="F3617">
            <v>8206</v>
          </cell>
          <cell r="G3617" t="str">
            <v>LAKESHORE</v>
          </cell>
        </row>
        <row r="3618">
          <cell r="A3618" t="str">
            <v>LL438</v>
          </cell>
          <cell r="B3618" t="str">
            <v>Ending Sounds Magnetic Sorting Board</v>
          </cell>
          <cell r="C3618">
            <v>174</v>
          </cell>
          <cell r="D3618">
            <v>7074</v>
          </cell>
          <cell r="E3618">
            <v>0.16</v>
          </cell>
          <cell r="F3618">
            <v>8206</v>
          </cell>
          <cell r="G3618" t="str">
            <v>LAKESHORE</v>
          </cell>
        </row>
        <row r="3619">
          <cell r="A3619" t="str">
            <v>LL439</v>
          </cell>
          <cell r="B3619" t="str">
            <v>Rhyming Sounds Magnetic Sorting Board</v>
          </cell>
          <cell r="C3619">
            <v>174</v>
          </cell>
          <cell r="D3619">
            <v>7074</v>
          </cell>
          <cell r="E3619">
            <v>0.16</v>
          </cell>
          <cell r="F3619">
            <v>8206</v>
          </cell>
          <cell r="G3619" t="str">
            <v>LAKESHORE</v>
          </cell>
        </row>
        <row r="3620">
          <cell r="A3620" t="str">
            <v>PP214</v>
          </cell>
          <cell r="B3620" t="str">
            <v>Touch &amp; Match Guessing Game</v>
          </cell>
          <cell r="C3620">
            <v>174</v>
          </cell>
          <cell r="D3620">
            <v>7045</v>
          </cell>
          <cell r="E3620">
            <v>0.16</v>
          </cell>
          <cell r="F3620">
            <v>8172</v>
          </cell>
          <cell r="G3620" t="str">
            <v>LAKESHORE</v>
          </cell>
        </row>
        <row r="3621">
          <cell r="A3621" t="str">
            <v>RJ27</v>
          </cell>
          <cell r="B3621" t="str">
            <v>The Mystery Box</v>
          </cell>
          <cell r="C3621">
            <v>174</v>
          </cell>
          <cell r="D3621">
            <v>8537</v>
          </cell>
          <cell r="E3621">
            <v>0.16</v>
          </cell>
          <cell r="F3621">
            <v>9903</v>
          </cell>
          <cell r="G3621" t="str">
            <v>LAKESHORE</v>
          </cell>
        </row>
        <row r="3622">
          <cell r="A3622" t="str">
            <v>DD755X</v>
          </cell>
          <cell r="B3622" t="str">
            <v>Magnetic Language Rods - Complete Set</v>
          </cell>
          <cell r="C3622">
            <v>175</v>
          </cell>
          <cell r="D3622">
            <v>20276</v>
          </cell>
          <cell r="E3622">
            <v>0.16</v>
          </cell>
          <cell r="F3622">
            <v>23520</v>
          </cell>
          <cell r="G3622" t="str">
            <v>LAKESHORE</v>
          </cell>
        </row>
        <row r="3623">
          <cell r="A3623" t="str">
            <v>DD759</v>
          </cell>
          <cell r="B3623" t="str">
            <v>Magnetic Category Sorting Rods</v>
          </cell>
          <cell r="C3623">
            <v>175</v>
          </cell>
          <cell r="D3623">
            <v>6867</v>
          </cell>
          <cell r="E3623">
            <v>0.16</v>
          </cell>
          <cell r="F3623">
            <v>7966</v>
          </cell>
          <cell r="G3623" t="str">
            <v>LAKESHORE</v>
          </cell>
        </row>
        <row r="3624">
          <cell r="A3624" t="str">
            <v>DD760</v>
          </cell>
          <cell r="B3624" t="str">
            <v>Magnetic Sequencing Rods</v>
          </cell>
          <cell r="C3624">
            <v>175</v>
          </cell>
          <cell r="D3624">
            <v>6867</v>
          </cell>
          <cell r="E3624">
            <v>0.16</v>
          </cell>
          <cell r="F3624">
            <v>7966</v>
          </cell>
          <cell r="G3624" t="str">
            <v>LAKESHORE</v>
          </cell>
        </row>
        <row r="3625">
          <cell r="A3625" t="str">
            <v>DD761</v>
          </cell>
          <cell r="B3625" t="str">
            <v>Magnetic Descriptive Words Rods</v>
          </cell>
          <cell r="C3625">
            <v>175</v>
          </cell>
          <cell r="D3625">
            <v>6867</v>
          </cell>
          <cell r="E3625">
            <v>0.16</v>
          </cell>
          <cell r="F3625">
            <v>7966</v>
          </cell>
          <cell r="G3625" t="str">
            <v>LAKESHORE</v>
          </cell>
        </row>
        <row r="3626">
          <cell r="A3626" t="str">
            <v>EE181</v>
          </cell>
          <cell r="B3626" t="str">
            <v>Syllable Count Instant Learning Center</v>
          </cell>
          <cell r="C3626">
            <v>175</v>
          </cell>
          <cell r="D3626">
            <v>6095</v>
          </cell>
          <cell r="E3626">
            <v>0.16</v>
          </cell>
          <cell r="F3626">
            <v>7070</v>
          </cell>
          <cell r="G3626" t="str">
            <v>LAKESHORE</v>
          </cell>
        </row>
        <row r="3627">
          <cell r="A3627" t="str">
            <v>EE187</v>
          </cell>
          <cell r="B3627" t="str">
            <v>Sight-Words Instant Learning Center</v>
          </cell>
          <cell r="C3627">
            <v>175</v>
          </cell>
          <cell r="D3627">
            <v>5828</v>
          </cell>
          <cell r="E3627">
            <v>0.16</v>
          </cell>
          <cell r="F3627">
            <v>6760</v>
          </cell>
          <cell r="G3627" t="str">
            <v>LAKESHORE</v>
          </cell>
        </row>
        <row r="3628">
          <cell r="A3628" t="str">
            <v>EE188</v>
          </cell>
          <cell r="B3628" t="str">
            <v>Simple Sentences Instant Learning Center</v>
          </cell>
          <cell r="C3628">
            <v>175</v>
          </cell>
          <cell r="D3628">
            <v>5828</v>
          </cell>
          <cell r="E3628">
            <v>0.16</v>
          </cell>
          <cell r="F3628">
            <v>6760</v>
          </cell>
          <cell r="G3628" t="str">
            <v>LAKESHORE</v>
          </cell>
        </row>
        <row r="3629">
          <cell r="A3629" t="str">
            <v>EE538</v>
          </cell>
          <cell r="B3629" t="str">
            <v>Hear Myself Sound Phone</v>
          </cell>
          <cell r="C3629">
            <v>175</v>
          </cell>
          <cell r="D3629">
            <v>1220</v>
          </cell>
          <cell r="E3629">
            <v>0.16</v>
          </cell>
          <cell r="F3629">
            <v>1415</v>
          </cell>
          <cell r="G3629" t="str">
            <v>LAKESHORE</v>
          </cell>
        </row>
        <row r="3630">
          <cell r="A3630" t="str">
            <v>EE539</v>
          </cell>
          <cell r="B3630" t="str">
            <v>Hear Myself Sound Phone - Set of 10</v>
          </cell>
          <cell r="C3630">
            <v>175</v>
          </cell>
          <cell r="D3630">
            <v>10789</v>
          </cell>
          <cell r="E3630">
            <v>0.16</v>
          </cell>
          <cell r="F3630">
            <v>12515</v>
          </cell>
          <cell r="G3630" t="str">
            <v>LAKESHORE</v>
          </cell>
        </row>
        <row r="3631">
          <cell r="A3631" t="str">
            <v>TT821</v>
          </cell>
          <cell r="B3631" t="str">
            <v>Rhyming Sounds Instant Learning Center</v>
          </cell>
          <cell r="C3631">
            <v>175</v>
          </cell>
          <cell r="D3631">
            <v>5828</v>
          </cell>
          <cell r="E3631">
            <v>0.16</v>
          </cell>
          <cell r="F3631">
            <v>6760</v>
          </cell>
          <cell r="G3631" t="str">
            <v>LAKESHORE</v>
          </cell>
        </row>
        <row r="3632">
          <cell r="A3632" t="str">
            <v>TT822</v>
          </cell>
          <cell r="B3632" t="str">
            <v>Beginning Sounds Instant Learning Center</v>
          </cell>
          <cell r="C3632">
            <v>175</v>
          </cell>
          <cell r="D3632">
            <v>5828</v>
          </cell>
          <cell r="E3632">
            <v>0.16</v>
          </cell>
          <cell r="F3632">
            <v>6760</v>
          </cell>
          <cell r="G3632" t="str">
            <v>LAKESHORE</v>
          </cell>
        </row>
        <row r="3633">
          <cell r="A3633" t="str">
            <v>TT824</v>
          </cell>
          <cell r="B3633" t="str">
            <v>Letter Recognition Instant Learning Center</v>
          </cell>
          <cell r="C3633">
            <v>175</v>
          </cell>
          <cell r="D3633">
            <v>6302</v>
          </cell>
          <cell r="E3633">
            <v>0.16</v>
          </cell>
          <cell r="F3633">
            <v>7310</v>
          </cell>
          <cell r="G3633" t="str">
            <v>LAKESHORE</v>
          </cell>
        </row>
        <row r="3634">
          <cell r="A3634" t="str">
            <v>TT827</v>
          </cell>
          <cell r="B3634" t="str">
            <v>Building Words Instant Learning Center</v>
          </cell>
          <cell r="C3634">
            <v>175</v>
          </cell>
          <cell r="D3634">
            <v>6095</v>
          </cell>
          <cell r="E3634">
            <v>0.16</v>
          </cell>
          <cell r="F3634">
            <v>7070</v>
          </cell>
          <cell r="G3634" t="str">
            <v>LAKESHORE</v>
          </cell>
        </row>
        <row r="3635">
          <cell r="A3635" t="str">
            <v>TT830X</v>
          </cell>
          <cell r="B3635" t="str">
            <v>Language Instant Learning Centers - Complete Set</v>
          </cell>
          <cell r="C3635">
            <v>175</v>
          </cell>
          <cell r="D3635">
            <v>45658</v>
          </cell>
          <cell r="E3635">
            <v>0.16</v>
          </cell>
          <cell r="F3635">
            <v>52963</v>
          </cell>
          <cell r="G3635" t="str">
            <v>LAKESHORE</v>
          </cell>
        </row>
        <row r="3636">
          <cell r="A3636" t="str">
            <v>TT833</v>
          </cell>
          <cell r="B3636" t="str">
            <v>Story Sequencing Instant Learning Center</v>
          </cell>
          <cell r="C3636">
            <v>175</v>
          </cell>
          <cell r="D3636">
            <v>5828</v>
          </cell>
          <cell r="E3636">
            <v>0.16</v>
          </cell>
          <cell r="F3636">
            <v>6760</v>
          </cell>
          <cell r="G3636" t="str">
            <v>LAKESHORE</v>
          </cell>
        </row>
        <row r="3637">
          <cell r="A3637" t="str">
            <v>DD336</v>
          </cell>
          <cell r="B3637" t="str">
            <v>Building Language Lotto</v>
          </cell>
          <cell r="C3637">
            <v>176</v>
          </cell>
          <cell r="D3637">
            <v>9206</v>
          </cell>
          <cell r="E3637">
            <v>0.16</v>
          </cell>
          <cell r="F3637">
            <v>10679</v>
          </cell>
          <cell r="G3637" t="str">
            <v>LAKESHORE</v>
          </cell>
        </row>
        <row r="3638">
          <cell r="A3638" t="str">
            <v>FF955X</v>
          </cell>
          <cell r="B3638" t="str">
            <v>Story Sequencing Cards - Complete Set</v>
          </cell>
          <cell r="C3638">
            <v>176</v>
          </cell>
          <cell r="D3638">
            <v>9469</v>
          </cell>
          <cell r="E3638">
            <v>0.16</v>
          </cell>
          <cell r="F3638">
            <v>10984</v>
          </cell>
          <cell r="G3638" t="str">
            <v>LAKESHORE</v>
          </cell>
        </row>
        <row r="3639">
          <cell r="A3639" t="str">
            <v>FF957</v>
          </cell>
          <cell r="B3639" t="str">
            <v>3-Scene Sequencing Cards</v>
          </cell>
          <cell r="C3639">
            <v>176</v>
          </cell>
          <cell r="D3639">
            <v>3327</v>
          </cell>
          <cell r="E3639">
            <v>0.16</v>
          </cell>
          <cell r="F3639">
            <v>3859</v>
          </cell>
          <cell r="G3639" t="str">
            <v>LAKESHORE</v>
          </cell>
        </row>
        <row r="3640">
          <cell r="A3640" t="str">
            <v>FF958</v>
          </cell>
          <cell r="B3640" t="str">
            <v>4-Scene Sequencing Cards</v>
          </cell>
          <cell r="C3640">
            <v>176</v>
          </cell>
          <cell r="D3640">
            <v>3327</v>
          </cell>
          <cell r="E3640">
            <v>0.16</v>
          </cell>
          <cell r="F3640">
            <v>3859</v>
          </cell>
          <cell r="G3640" t="str">
            <v>LAKESHORE</v>
          </cell>
        </row>
        <row r="3641">
          <cell r="A3641" t="str">
            <v>FF959</v>
          </cell>
          <cell r="B3641" t="str">
            <v>6-Scene Sequencing Cards</v>
          </cell>
          <cell r="C3641">
            <v>176</v>
          </cell>
          <cell r="D3641">
            <v>3327</v>
          </cell>
          <cell r="E3641">
            <v>0.16</v>
          </cell>
          <cell r="F3641">
            <v>3859</v>
          </cell>
          <cell r="G3641" t="str">
            <v>LAKESHORE</v>
          </cell>
        </row>
        <row r="3642">
          <cell r="A3642" t="str">
            <v>GG640X</v>
          </cell>
          <cell r="B3642" t="str">
            <v>Family Engagement Language Packs - Preschool-Kindergarten - Complete Set</v>
          </cell>
          <cell r="C3642">
            <v>176</v>
          </cell>
          <cell r="D3642">
            <v>37444</v>
          </cell>
          <cell r="E3642">
            <v>0.16</v>
          </cell>
          <cell r="F3642">
            <v>43435</v>
          </cell>
          <cell r="G3642" t="str">
            <v>LAKESHORE</v>
          </cell>
        </row>
        <row r="3643">
          <cell r="A3643" t="str">
            <v>GG642</v>
          </cell>
          <cell r="B3643" t="str">
            <v>Sight-Words Family Engagement Pack</v>
          </cell>
          <cell r="C3643">
            <v>176</v>
          </cell>
          <cell r="D3643">
            <v>4854</v>
          </cell>
          <cell r="E3643">
            <v>0.16</v>
          </cell>
          <cell r="F3643">
            <v>5631</v>
          </cell>
          <cell r="G3643" t="str">
            <v>LAKESHORE</v>
          </cell>
        </row>
        <row r="3644">
          <cell r="A3644" t="str">
            <v>GG643</v>
          </cell>
          <cell r="B3644" t="str">
            <v>Retelling Family Engagement Pack</v>
          </cell>
          <cell r="C3644">
            <v>176</v>
          </cell>
          <cell r="D3644">
            <v>4854</v>
          </cell>
          <cell r="E3644">
            <v>0.16</v>
          </cell>
          <cell r="F3644">
            <v>5631</v>
          </cell>
          <cell r="G3644" t="str">
            <v>LAKESHORE</v>
          </cell>
        </row>
        <row r="3645">
          <cell r="A3645" t="str">
            <v>GG644</v>
          </cell>
          <cell r="B3645" t="str">
            <v>Rhyming Family Engagement Pack</v>
          </cell>
          <cell r="C3645">
            <v>176</v>
          </cell>
          <cell r="D3645">
            <v>4854</v>
          </cell>
          <cell r="E3645">
            <v>0.16</v>
          </cell>
          <cell r="F3645">
            <v>5631</v>
          </cell>
          <cell r="G3645" t="str">
            <v>LAKESHORE</v>
          </cell>
        </row>
        <row r="3646">
          <cell r="A3646" t="str">
            <v>GG645</v>
          </cell>
          <cell r="B3646" t="str">
            <v>Syllables Family Engagement Pack</v>
          </cell>
          <cell r="C3646">
            <v>176</v>
          </cell>
          <cell r="D3646">
            <v>4854</v>
          </cell>
          <cell r="E3646">
            <v>0.16</v>
          </cell>
          <cell r="F3646">
            <v>5631</v>
          </cell>
          <cell r="G3646" t="str">
            <v>LAKESHORE</v>
          </cell>
        </row>
        <row r="3647">
          <cell r="A3647" t="str">
            <v>GG646</v>
          </cell>
          <cell r="B3647" t="str">
            <v>Letter Identification Family Engagement Pack</v>
          </cell>
          <cell r="C3647">
            <v>176</v>
          </cell>
          <cell r="D3647">
            <v>4854</v>
          </cell>
          <cell r="E3647">
            <v>0.16</v>
          </cell>
          <cell r="F3647">
            <v>5631</v>
          </cell>
          <cell r="G3647" t="str">
            <v>LAKESHORE</v>
          </cell>
        </row>
        <row r="3648">
          <cell r="A3648" t="str">
            <v>GG647</v>
          </cell>
          <cell r="B3648" t="str">
            <v>Beginning Sounds Family Engagement Pack</v>
          </cell>
          <cell r="C3648">
            <v>176</v>
          </cell>
          <cell r="D3648">
            <v>4854</v>
          </cell>
          <cell r="E3648">
            <v>0.16</v>
          </cell>
          <cell r="F3648">
            <v>5631</v>
          </cell>
          <cell r="G3648" t="str">
            <v>LAKESHORE</v>
          </cell>
        </row>
        <row r="3649">
          <cell r="A3649" t="str">
            <v>GG648</v>
          </cell>
          <cell r="B3649" t="str">
            <v>Vocabulary Family Engagement Pack</v>
          </cell>
          <cell r="C3649">
            <v>176</v>
          </cell>
          <cell r="D3649">
            <v>4854</v>
          </cell>
          <cell r="E3649">
            <v>0.16</v>
          </cell>
          <cell r="F3649">
            <v>5631</v>
          </cell>
          <cell r="G3649" t="str">
            <v>LAKESHORE</v>
          </cell>
        </row>
        <row r="3650">
          <cell r="A3650" t="str">
            <v>GG649</v>
          </cell>
          <cell r="B3650" t="str">
            <v>Word Building Family Engagement Pack</v>
          </cell>
          <cell r="C3650">
            <v>176</v>
          </cell>
          <cell r="D3650">
            <v>4854</v>
          </cell>
          <cell r="E3650">
            <v>0.16</v>
          </cell>
          <cell r="F3650">
            <v>5631</v>
          </cell>
          <cell r="G3650" t="str">
            <v>LAKESHORE</v>
          </cell>
        </row>
        <row r="3651">
          <cell r="A3651" t="str">
            <v>PP949</v>
          </cell>
          <cell r="B3651" t="str">
            <v>Positional Words Resource Box</v>
          </cell>
          <cell r="C3651">
            <v>176</v>
          </cell>
          <cell r="D3651">
            <v>6334</v>
          </cell>
          <cell r="E3651">
            <v>0.16</v>
          </cell>
          <cell r="F3651">
            <v>7347</v>
          </cell>
          <cell r="G3651" t="str">
            <v>LAKESHORE</v>
          </cell>
        </row>
        <row r="3652">
          <cell r="A3652" t="str">
            <v>AA525X</v>
          </cell>
          <cell r="B3652" t="str">
            <v>Launch &amp; Learn Language Games - Complete Set</v>
          </cell>
          <cell r="C3652">
            <v>177</v>
          </cell>
          <cell r="D3652">
            <v>20054</v>
          </cell>
          <cell r="E3652">
            <v>0.16</v>
          </cell>
          <cell r="F3652">
            <v>23263</v>
          </cell>
          <cell r="G3652" t="str">
            <v>LAKESHORE</v>
          </cell>
        </row>
        <row r="3653">
          <cell r="A3653" t="str">
            <v>AA526</v>
          </cell>
          <cell r="B3653" t="str">
            <v>Launch &amp; Learn Alphabet Game</v>
          </cell>
          <cell r="C3653">
            <v>177</v>
          </cell>
          <cell r="D3653">
            <v>7074</v>
          </cell>
          <cell r="E3653">
            <v>0.16</v>
          </cell>
          <cell r="F3653">
            <v>8206</v>
          </cell>
          <cell r="G3653" t="str">
            <v>LAKESHORE</v>
          </cell>
        </row>
        <row r="3654">
          <cell r="A3654" t="str">
            <v>AA527</v>
          </cell>
          <cell r="B3654" t="str">
            <v>Launch &amp; Learn Beginning Sounds Game</v>
          </cell>
          <cell r="C3654">
            <v>177</v>
          </cell>
          <cell r="D3654">
            <v>7074</v>
          </cell>
          <cell r="E3654">
            <v>0.16</v>
          </cell>
          <cell r="F3654">
            <v>8206</v>
          </cell>
          <cell r="G3654" t="str">
            <v>LAKESHORE</v>
          </cell>
        </row>
        <row r="3655">
          <cell r="A3655" t="str">
            <v>AA528</v>
          </cell>
          <cell r="B3655" t="str">
            <v>Launch &amp; Learn Rhyming Sounds Game</v>
          </cell>
          <cell r="C3655">
            <v>177</v>
          </cell>
          <cell r="D3655">
            <v>7074</v>
          </cell>
          <cell r="E3655">
            <v>0.16</v>
          </cell>
          <cell r="F3655">
            <v>8206</v>
          </cell>
          <cell r="G3655" t="str">
            <v>LAKESHORE</v>
          </cell>
        </row>
        <row r="3656">
          <cell r="A3656" t="str">
            <v>LL237</v>
          </cell>
          <cell r="B3656" t="str">
            <v>Alphabet Magnetic Activity Tin</v>
          </cell>
          <cell r="C3656">
            <v>177</v>
          </cell>
          <cell r="D3656">
            <v>6059</v>
          </cell>
          <cell r="E3656">
            <v>0.16</v>
          </cell>
          <cell r="F3656">
            <v>7028</v>
          </cell>
          <cell r="G3656" t="str">
            <v>LAKESHORE</v>
          </cell>
        </row>
        <row r="3657">
          <cell r="A3657" t="str">
            <v>LL238</v>
          </cell>
          <cell r="B3657" t="str">
            <v>Phonemic Awareness Magnetic Activity Tin</v>
          </cell>
          <cell r="C3657">
            <v>177</v>
          </cell>
          <cell r="D3657">
            <v>6059</v>
          </cell>
          <cell r="E3657">
            <v>0.16</v>
          </cell>
          <cell r="F3657">
            <v>7028</v>
          </cell>
          <cell r="G3657" t="str">
            <v>LAKESHORE</v>
          </cell>
        </row>
        <row r="3658">
          <cell r="A3658" t="str">
            <v>LL239</v>
          </cell>
          <cell r="B3658" t="str">
            <v>Word Building Magnetic Activity Tin</v>
          </cell>
          <cell r="C3658">
            <v>177</v>
          </cell>
          <cell r="D3658">
            <v>6059</v>
          </cell>
          <cell r="E3658">
            <v>0.16</v>
          </cell>
          <cell r="F3658">
            <v>7028</v>
          </cell>
          <cell r="G3658" t="str">
            <v>LAKESHORE</v>
          </cell>
        </row>
        <row r="3659">
          <cell r="A3659" t="str">
            <v>LL240X</v>
          </cell>
          <cell r="B3659" t="str">
            <v>Fill-In-The-Blank Magnetic Activity Tins - Complete Set</v>
          </cell>
          <cell r="C3659">
            <v>177</v>
          </cell>
          <cell r="D3659">
            <v>17834</v>
          </cell>
          <cell r="E3659">
            <v>0.16</v>
          </cell>
          <cell r="F3659">
            <v>20687</v>
          </cell>
          <cell r="G3659" t="str">
            <v>LAKESHORE</v>
          </cell>
        </row>
        <row r="3660">
          <cell r="A3660" t="str">
            <v>LL904</v>
          </cell>
          <cell r="B3660" t="str">
            <v>Storyteller Writing Box</v>
          </cell>
          <cell r="C3660">
            <v>177</v>
          </cell>
          <cell r="D3660">
            <v>5600</v>
          </cell>
          <cell r="E3660">
            <v>0.16</v>
          </cell>
          <cell r="F3660">
            <v>6496</v>
          </cell>
          <cell r="G3660" t="str">
            <v>LAKESHORE</v>
          </cell>
        </row>
        <row r="3661">
          <cell r="A3661" t="str">
            <v>LM420X</v>
          </cell>
          <cell r="B3661" t="str">
            <v>Splash! Jr. Reading Readiness Games - Complete Set</v>
          </cell>
          <cell r="C3661">
            <v>177</v>
          </cell>
          <cell r="D3661">
            <v>10804</v>
          </cell>
          <cell r="E3661">
            <v>0.16</v>
          </cell>
          <cell r="F3661">
            <v>12533</v>
          </cell>
          <cell r="G3661" t="str">
            <v>LAKESHORE</v>
          </cell>
        </row>
        <row r="3662">
          <cell r="A3662" t="str">
            <v>LM421</v>
          </cell>
          <cell r="B3662" t="str">
            <v>Splash! Jr. Beginning Sounds Game</v>
          </cell>
          <cell r="C3662">
            <v>177</v>
          </cell>
          <cell r="D3662">
            <v>2190</v>
          </cell>
          <cell r="E3662">
            <v>0.16</v>
          </cell>
          <cell r="F3662">
            <v>2540</v>
          </cell>
          <cell r="G3662" t="str">
            <v>LAKESHORE</v>
          </cell>
        </row>
        <row r="3663">
          <cell r="A3663" t="str">
            <v>LM422</v>
          </cell>
          <cell r="B3663" t="str">
            <v>Splash! Jr. Middle Sounds Game</v>
          </cell>
          <cell r="C3663">
            <v>177</v>
          </cell>
          <cell r="D3663">
            <v>2190</v>
          </cell>
          <cell r="E3663">
            <v>0.16</v>
          </cell>
          <cell r="F3663">
            <v>2540</v>
          </cell>
          <cell r="G3663" t="str">
            <v>LAKESHORE</v>
          </cell>
        </row>
        <row r="3664">
          <cell r="A3664" t="str">
            <v>LM423</v>
          </cell>
          <cell r="B3664" t="str">
            <v>Splash! Jr. Ending Sounds Game</v>
          </cell>
          <cell r="C3664">
            <v>177</v>
          </cell>
          <cell r="D3664">
            <v>2190</v>
          </cell>
          <cell r="E3664">
            <v>0.16</v>
          </cell>
          <cell r="F3664">
            <v>2540</v>
          </cell>
          <cell r="G3664" t="str">
            <v>LAKESHORE</v>
          </cell>
        </row>
        <row r="3665">
          <cell r="A3665" t="str">
            <v>LM424</v>
          </cell>
          <cell r="B3665" t="str">
            <v>Splash! Jr. Alphabet Game</v>
          </cell>
          <cell r="C3665">
            <v>177</v>
          </cell>
          <cell r="D3665">
            <v>2190</v>
          </cell>
          <cell r="E3665">
            <v>0.16</v>
          </cell>
          <cell r="F3665">
            <v>2540</v>
          </cell>
          <cell r="G3665" t="str">
            <v>LAKESHORE</v>
          </cell>
        </row>
        <row r="3666">
          <cell r="A3666" t="str">
            <v>LM425</v>
          </cell>
          <cell r="B3666" t="str">
            <v>Splash! Jr. Rhyming Game</v>
          </cell>
          <cell r="C3666">
            <v>177</v>
          </cell>
          <cell r="D3666">
            <v>2190</v>
          </cell>
          <cell r="E3666">
            <v>0.16</v>
          </cell>
          <cell r="F3666">
            <v>2540</v>
          </cell>
          <cell r="G3666" t="str">
            <v>LAKESHORE</v>
          </cell>
        </row>
        <row r="3667">
          <cell r="A3667" t="str">
            <v>FF640X</v>
          </cell>
          <cell r="B3667" t="str">
            <v>Lakeshore Theme Boxes - Set 1</v>
          </cell>
          <cell r="C3667">
            <v>178</v>
          </cell>
          <cell r="D3667">
            <v>103452</v>
          </cell>
          <cell r="E3667">
            <v>0.16</v>
          </cell>
          <cell r="F3667">
            <v>120004</v>
          </cell>
          <cell r="G3667" t="str">
            <v>LAKESHORE</v>
          </cell>
        </row>
        <row r="3668">
          <cell r="A3668" t="str">
            <v>FF922</v>
          </cell>
          <cell r="B3668" t="str">
            <v>All About Me Theme Box</v>
          </cell>
          <cell r="C3668">
            <v>178</v>
          </cell>
          <cell r="D3668">
            <v>13394</v>
          </cell>
          <cell r="E3668">
            <v>0.16</v>
          </cell>
          <cell r="F3668">
            <v>15537</v>
          </cell>
          <cell r="G3668" t="str">
            <v>LAKESHORE</v>
          </cell>
        </row>
        <row r="3669">
          <cell r="A3669" t="str">
            <v>FF937</v>
          </cell>
          <cell r="B3669" t="str">
            <v>Transportation Theme Box</v>
          </cell>
          <cell r="C3669">
            <v>178</v>
          </cell>
          <cell r="D3669">
            <v>12950</v>
          </cell>
          <cell r="E3669">
            <v>0.16</v>
          </cell>
          <cell r="F3669">
            <v>15022</v>
          </cell>
          <cell r="G3669" t="str">
            <v>LAKESHORE</v>
          </cell>
        </row>
        <row r="3670">
          <cell r="A3670" t="str">
            <v>FF941</v>
          </cell>
          <cell r="B3670" t="str">
            <v>Earth &amp; Environment Theme Box</v>
          </cell>
          <cell r="C3670">
            <v>178</v>
          </cell>
          <cell r="D3670">
            <v>13838</v>
          </cell>
          <cell r="E3670">
            <v>0.16</v>
          </cell>
          <cell r="F3670">
            <v>16052</v>
          </cell>
          <cell r="G3670" t="str">
            <v>LAKESHORE</v>
          </cell>
        </row>
        <row r="3671">
          <cell r="A3671" t="str">
            <v>FF945</v>
          </cell>
          <cell r="B3671" t="str">
            <v>Alphabet Theme Box</v>
          </cell>
          <cell r="C3671">
            <v>178</v>
          </cell>
          <cell r="D3671">
            <v>14134</v>
          </cell>
          <cell r="E3671">
            <v>0.16</v>
          </cell>
          <cell r="F3671">
            <v>16395</v>
          </cell>
          <cell r="G3671" t="str">
            <v>LAKESHORE</v>
          </cell>
        </row>
        <row r="3672">
          <cell r="A3672" t="str">
            <v>FF947</v>
          </cell>
          <cell r="B3672" t="str">
            <v>Community &amp; Careers Theme Box</v>
          </cell>
          <cell r="C3672">
            <v>178</v>
          </cell>
          <cell r="D3672">
            <v>13246</v>
          </cell>
          <cell r="E3672">
            <v>0.16</v>
          </cell>
          <cell r="F3672">
            <v>15365</v>
          </cell>
          <cell r="G3672" t="str">
            <v>LAKESHORE</v>
          </cell>
        </row>
        <row r="3673">
          <cell r="A3673" t="str">
            <v>FF966</v>
          </cell>
          <cell r="B3673" t="str">
            <v>Seasons &amp; Weather Theme Box</v>
          </cell>
          <cell r="C3673">
            <v>178</v>
          </cell>
          <cell r="D3673">
            <v>12950</v>
          </cell>
          <cell r="E3673">
            <v>0.16</v>
          </cell>
          <cell r="F3673">
            <v>15022</v>
          </cell>
          <cell r="G3673" t="str">
            <v>LAKESHORE</v>
          </cell>
        </row>
        <row r="3674">
          <cell r="A3674" t="str">
            <v>FF968</v>
          </cell>
          <cell r="B3674" t="str">
            <v>Food &amp; Nutrition Theme Box</v>
          </cell>
          <cell r="C3674">
            <v>178</v>
          </cell>
          <cell r="D3674">
            <v>13098</v>
          </cell>
          <cell r="E3674">
            <v>0.16</v>
          </cell>
          <cell r="F3674">
            <v>15194</v>
          </cell>
          <cell r="G3674" t="str">
            <v>LAKESHORE</v>
          </cell>
        </row>
        <row r="3675">
          <cell r="A3675" t="str">
            <v>FF969</v>
          </cell>
          <cell r="B3675" t="str">
            <v>Space Theme Box</v>
          </cell>
          <cell r="C3675">
            <v>178</v>
          </cell>
          <cell r="D3675">
            <v>13098</v>
          </cell>
          <cell r="E3675">
            <v>0.16</v>
          </cell>
          <cell r="F3675">
            <v>15194</v>
          </cell>
          <cell r="G3675" t="str">
            <v>LAKESHORE</v>
          </cell>
        </row>
        <row r="3676">
          <cell r="A3676" t="str">
            <v>RE875X</v>
          </cell>
          <cell r="B3676" t="str">
            <v>Lakeshore Theme Book Libraries - Set 1</v>
          </cell>
          <cell r="C3676">
            <v>178</v>
          </cell>
          <cell r="D3676">
            <v>71484</v>
          </cell>
          <cell r="E3676">
            <v>0.16</v>
          </cell>
          <cell r="F3676">
            <v>82921</v>
          </cell>
          <cell r="G3676" t="str">
            <v>LAKESHORE</v>
          </cell>
        </row>
        <row r="3677">
          <cell r="A3677" t="str">
            <v>RE971</v>
          </cell>
          <cell r="B3677" t="str">
            <v>All About Me Theme Book Library</v>
          </cell>
          <cell r="C3677">
            <v>178</v>
          </cell>
          <cell r="D3677">
            <v>7933</v>
          </cell>
          <cell r="E3677">
            <v>0.16</v>
          </cell>
          <cell r="F3677">
            <v>9202</v>
          </cell>
          <cell r="G3677" t="str">
            <v>LAKESHORE</v>
          </cell>
        </row>
        <row r="3678">
          <cell r="A3678" t="str">
            <v>RE973</v>
          </cell>
          <cell r="B3678" t="str">
            <v>Space Theme Book Library</v>
          </cell>
          <cell r="C3678">
            <v>178</v>
          </cell>
          <cell r="D3678">
            <v>9117</v>
          </cell>
          <cell r="E3678">
            <v>0.16</v>
          </cell>
          <cell r="F3678">
            <v>10576</v>
          </cell>
          <cell r="G3678" t="str">
            <v>LAKESHORE</v>
          </cell>
        </row>
        <row r="3679">
          <cell r="A3679" t="str">
            <v>RE974</v>
          </cell>
          <cell r="B3679" t="str">
            <v>Food &amp; Nutrition Theme Book Library</v>
          </cell>
          <cell r="C3679">
            <v>178</v>
          </cell>
          <cell r="D3679">
            <v>10064</v>
          </cell>
          <cell r="E3679">
            <v>0.16</v>
          </cell>
          <cell r="F3679">
            <v>11674</v>
          </cell>
          <cell r="G3679" t="str">
            <v>LAKESHORE</v>
          </cell>
        </row>
        <row r="3680">
          <cell r="A3680" t="str">
            <v>RE976</v>
          </cell>
          <cell r="B3680" t="str">
            <v>Transportation Theme Book Library</v>
          </cell>
          <cell r="C3680">
            <v>178</v>
          </cell>
          <cell r="D3680">
            <v>9354</v>
          </cell>
          <cell r="E3680">
            <v>0.16</v>
          </cell>
          <cell r="F3680">
            <v>10851</v>
          </cell>
          <cell r="G3680" t="str">
            <v>LAKESHORE</v>
          </cell>
        </row>
        <row r="3681">
          <cell r="A3681" t="str">
            <v>RE978</v>
          </cell>
          <cell r="B3681" t="str">
            <v>Seasons &amp; Weather Theme Book Library</v>
          </cell>
          <cell r="C3681">
            <v>178</v>
          </cell>
          <cell r="D3681">
            <v>8910</v>
          </cell>
          <cell r="E3681">
            <v>0.16</v>
          </cell>
          <cell r="F3681">
            <v>10336</v>
          </cell>
          <cell r="G3681" t="str">
            <v>LAKESHORE</v>
          </cell>
        </row>
        <row r="3682">
          <cell r="A3682" t="str">
            <v>RE988</v>
          </cell>
          <cell r="B3682" t="str">
            <v>Community &amp; Careers Theme Book Library</v>
          </cell>
          <cell r="C3682">
            <v>178</v>
          </cell>
          <cell r="D3682">
            <v>8170</v>
          </cell>
          <cell r="E3682">
            <v>0.16</v>
          </cell>
          <cell r="F3682">
            <v>9477</v>
          </cell>
          <cell r="G3682" t="str">
            <v>LAKESHORE</v>
          </cell>
        </row>
        <row r="3683">
          <cell r="A3683" t="str">
            <v>RE992</v>
          </cell>
          <cell r="B3683" t="str">
            <v>Alphabet Theme Book Library</v>
          </cell>
          <cell r="C3683">
            <v>178</v>
          </cell>
          <cell r="D3683">
            <v>9590</v>
          </cell>
          <cell r="E3683">
            <v>0.16</v>
          </cell>
          <cell r="F3683">
            <v>11124</v>
          </cell>
          <cell r="G3683" t="str">
            <v>LAKESHORE</v>
          </cell>
        </row>
        <row r="3684">
          <cell r="A3684" t="str">
            <v>RE996</v>
          </cell>
          <cell r="B3684" t="str">
            <v>Earth &amp; Environment Theme Book Library</v>
          </cell>
          <cell r="C3684">
            <v>178</v>
          </cell>
          <cell r="D3684">
            <v>8910</v>
          </cell>
          <cell r="E3684">
            <v>0.16</v>
          </cell>
          <cell r="F3684">
            <v>10336</v>
          </cell>
          <cell r="G3684" t="str">
            <v>LAKESHORE</v>
          </cell>
        </row>
        <row r="3685">
          <cell r="A3685" t="str">
            <v>FF919</v>
          </cell>
          <cell r="B3685" t="str">
            <v>Growing Things Theme Box</v>
          </cell>
          <cell r="C3685">
            <v>179</v>
          </cell>
          <cell r="D3685">
            <v>13246</v>
          </cell>
          <cell r="E3685">
            <v>0.16</v>
          </cell>
          <cell r="F3685">
            <v>15365</v>
          </cell>
          <cell r="G3685" t="str">
            <v>LAKESHORE</v>
          </cell>
        </row>
        <row r="3686">
          <cell r="A3686" t="str">
            <v>FF935X</v>
          </cell>
          <cell r="B3686" t="str">
            <v>Lakeshore Theme Boxes - Set 2</v>
          </cell>
          <cell r="C3686">
            <v>179</v>
          </cell>
          <cell r="D3686">
            <v>103452</v>
          </cell>
          <cell r="E3686">
            <v>0.16</v>
          </cell>
          <cell r="F3686">
            <v>120004</v>
          </cell>
          <cell r="G3686" t="str">
            <v>LAKESHORE</v>
          </cell>
        </row>
        <row r="3687">
          <cell r="A3687" t="str">
            <v>FF942</v>
          </cell>
          <cell r="B3687" t="str">
            <v>Cultures of the World Theme Box</v>
          </cell>
          <cell r="C3687">
            <v>179</v>
          </cell>
          <cell r="D3687">
            <v>13394</v>
          </cell>
          <cell r="E3687">
            <v>0.16</v>
          </cell>
          <cell r="F3687">
            <v>15537</v>
          </cell>
          <cell r="G3687" t="str">
            <v>LAKESHORE</v>
          </cell>
        </row>
        <row r="3688">
          <cell r="A3688" t="str">
            <v>FF944</v>
          </cell>
          <cell r="B3688" t="str">
            <v>Five Senses Theme Box</v>
          </cell>
          <cell r="C3688">
            <v>179</v>
          </cell>
          <cell r="D3688">
            <v>13394</v>
          </cell>
          <cell r="E3688">
            <v>0.16</v>
          </cell>
          <cell r="F3688">
            <v>15537</v>
          </cell>
          <cell r="G3688" t="str">
            <v>LAKESHORE</v>
          </cell>
        </row>
        <row r="3689">
          <cell r="A3689" t="str">
            <v>FF948</v>
          </cell>
          <cell r="B3689" t="str">
            <v>Health &amp; Safety Theme Box</v>
          </cell>
          <cell r="C3689">
            <v>179</v>
          </cell>
          <cell r="D3689">
            <v>12802</v>
          </cell>
          <cell r="E3689">
            <v>0.16</v>
          </cell>
          <cell r="F3689">
            <v>14850</v>
          </cell>
          <cell r="G3689" t="str">
            <v>LAKESHORE</v>
          </cell>
        </row>
        <row r="3690">
          <cell r="A3690" t="str">
            <v>FF949</v>
          </cell>
          <cell r="B3690" t="str">
            <v>Life Cycles Theme Box</v>
          </cell>
          <cell r="C3690">
            <v>179</v>
          </cell>
          <cell r="D3690">
            <v>13542</v>
          </cell>
          <cell r="E3690">
            <v>0.16</v>
          </cell>
          <cell r="F3690">
            <v>15709</v>
          </cell>
          <cell r="G3690" t="str">
            <v>LAKESHORE</v>
          </cell>
        </row>
        <row r="3691">
          <cell r="A3691" t="str">
            <v>FF961</v>
          </cell>
          <cell r="B3691" t="str">
            <v>Farms Theme Box</v>
          </cell>
          <cell r="C3691">
            <v>179</v>
          </cell>
          <cell r="D3691">
            <v>14134</v>
          </cell>
          <cell r="E3691">
            <v>0.16</v>
          </cell>
          <cell r="F3691">
            <v>16395</v>
          </cell>
          <cell r="G3691" t="str">
            <v>LAKESHORE</v>
          </cell>
        </row>
        <row r="3692">
          <cell r="A3692" t="str">
            <v>FF964</v>
          </cell>
          <cell r="B3692" t="str">
            <v>Numbers &amp; Counting Theme Box</v>
          </cell>
          <cell r="C3692">
            <v>179</v>
          </cell>
          <cell r="D3692">
            <v>13098</v>
          </cell>
          <cell r="E3692">
            <v>0.16</v>
          </cell>
          <cell r="F3692">
            <v>15194</v>
          </cell>
          <cell r="G3692" t="str">
            <v>LAKESHORE</v>
          </cell>
        </row>
        <row r="3693">
          <cell r="A3693" t="str">
            <v>FF965</v>
          </cell>
          <cell r="B3693" t="str">
            <v>Families Theme Box</v>
          </cell>
          <cell r="C3693">
            <v>179</v>
          </cell>
          <cell r="D3693">
            <v>12950</v>
          </cell>
          <cell r="E3693">
            <v>0.16</v>
          </cell>
          <cell r="F3693">
            <v>15022</v>
          </cell>
          <cell r="G3693" t="str">
            <v>LAKESHORE</v>
          </cell>
        </row>
        <row r="3694">
          <cell r="A3694" t="str">
            <v>RE885X</v>
          </cell>
          <cell r="B3694" t="str">
            <v>Lakeshore Theme Book Libraries - Set 2</v>
          </cell>
          <cell r="C3694">
            <v>179</v>
          </cell>
          <cell r="D3694">
            <v>73260</v>
          </cell>
          <cell r="E3694">
            <v>0.16</v>
          </cell>
          <cell r="F3694">
            <v>84982</v>
          </cell>
          <cell r="G3694" t="str">
            <v>LAKESHORE</v>
          </cell>
        </row>
        <row r="3695">
          <cell r="A3695" t="str">
            <v>RE979</v>
          </cell>
          <cell r="B3695" t="str">
            <v>Families Theme Book Library</v>
          </cell>
          <cell r="C3695">
            <v>179</v>
          </cell>
          <cell r="D3695">
            <v>9590</v>
          </cell>
          <cell r="E3695">
            <v>0.16</v>
          </cell>
          <cell r="F3695">
            <v>11124</v>
          </cell>
          <cell r="G3695" t="str">
            <v>LAKESHORE</v>
          </cell>
        </row>
        <row r="3696">
          <cell r="A3696" t="str">
            <v>RE981</v>
          </cell>
          <cell r="B3696" t="str">
            <v>Numbers &amp; Counting Theme Book Library</v>
          </cell>
          <cell r="C3696">
            <v>179</v>
          </cell>
          <cell r="D3696">
            <v>10064</v>
          </cell>
          <cell r="E3696">
            <v>0.16</v>
          </cell>
          <cell r="F3696">
            <v>11674</v>
          </cell>
          <cell r="G3696" t="str">
            <v>LAKESHORE</v>
          </cell>
        </row>
        <row r="3697">
          <cell r="A3697" t="str">
            <v>RE982</v>
          </cell>
          <cell r="B3697" t="str">
            <v>Growing Things Theme Book Library</v>
          </cell>
          <cell r="C3697">
            <v>179</v>
          </cell>
          <cell r="D3697">
            <v>9117</v>
          </cell>
          <cell r="E3697">
            <v>0.16</v>
          </cell>
          <cell r="F3697">
            <v>10576</v>
          </cell>
          <cell r="G3697" t="str">
            <v>LAKESHORE</v>
          </cell>
        </row>
        <row r="3698">
          <cell r="A3698" t="str">
            <v>RE985</v>
          </cell>
          <cell r="B3698" t="str">
            <v>Farms Theme Book Library</v>
          </cell>
          <cell r="C3698">
            <v>179</v>
          </cell>
          <cell r="D3698">
            <v>8170</v>
          </cell>
          <cell r="E3698">
            <v>0.16</v>
          </cell>
          <cell r="F3698">
            <v>9477</v>
          </cell>
          <cell r="G3698" t="str">
            <v>LAKESHORE</v>
          </cell>
        </row>
        <row r="3699">
          <cell r="A3699" t="str">
            <v>RE986</v>
          </cell>
          <cell r="B3699" t="str">
            <v>Life Cycles Theme Book Library</v>
          </cell>
          <cell r="C3699">
            <v>179</v>
          </cell>
          <cell r="D3699">
            <v>8850</v>
          </cell>
          <cell r="E3699">
            <v>0.16</v>
          </cell>
          <cell r="F3699">
            <v>10266</v>
          </cell>
          <cell r="G3699" t="str">
            <v>LAKESHORE</v>
          </cell>
        </row>
        <row r="3700">
          <cell r="A3700" t="str">
            <v>RE987</v>
          </cell>
          <cell r="B3700" t="str">
            <v>Health &amp; Safety Theme Book Library</v>
          </cell>
          <cell r="C3700">
            <v>179</v>
          </cell>
          <cell r="D3700">
            <v>9590</v>
          </cell>
          <cell r="E3700">
            <v>0.16</v>
          </cell>
          <cell r="F3700">
            <v>11124</v>
          </cell>
          <cell r="G3700" t="str">
            <v>LAKESHORE</v>
          </cell>
        </row>
        <row r="3701">
          <cell r="A3701" t="str">
            <v>RE993</v>
          </cell>
          <cell r="B3701" t="str">
            <v>Five Senses Theme Book Library</v>
          </cell>
          <cell r="C3701">
            <v>179</v>
          </cell>
          <cell r="D3701">
            <v>9354</v>
          </cell>
          <cell r="E3701">
            <v>0.16</v>
          </cell>
          <cell r="F3701">
            <v>10851</v>
          </cell>
          <cell r="G3701" t="str">
            <v>LAKESHORE</v>
          </cell>
        </row>
        <row r="3702">
          <cell r="A3702" t="str">
            <v>RE995</v>
          </cell>
          <cell r="B3702" t="str">
            <v>Cultures of the World Theme Book Library</v>
          </cell>
          <cell r="C3702">
            <v>179</v>
          </cell>
          <cell r="D3702">
            <v>9117</v>
          </cell>
          <cell r="E3702">
            <v>0.16</v>
          </cell>
          <cell r="F3702">
            <v>10576</v>
          </cell>
          <cell r="G3702" t="str">
            <v>LAKESHORE</v>
          </cell>
        </row>
        <row r="3703">
          <cell r="A3703" t="str">
            <v>AA719</v>
          </cell>
          <cell r="B3703" t="str">
            <v>Magic Board Printing Practice Cards</v>
          </cell>
          <cell r="C3703">
            <v>180</v>
          </cell>
          <cell r="D3703">
            <v>6024</v>
          </cell>
          <cell r="E3703">
            <v>0.16</v>
          </cell>
          <cell r="F3703">
            <v>6988</v>
          </cell>
          <cell r="G3703" t="str">
            <v>LAKESHORE</v>
          </cell>
        </row>
        <row r="3704">
          <cell r="A3704" t="str">
            <v>JJ539</v>
          </cell>
          <cell r="B3704" t="str">
            <v>Write &amp; Wipe Alphabet Practice Cards</v>
          </cell>
          <cell r="C3704">
            <v>180</v>
          </cell>
          <cell r="D3704">
            <v>3685</v>
          </cell>
          <cell r="E3704">
            <v>0.16</v>
          </cell>
          <cell r="F3704">
            <v>4275</v>
          </cell>
          <cell r="G3704" t="str">
            <v>LAKESHORE</v>
          </cell>
        </row>
        <row r="3705">
          <cell r="A3705" t="str">
            <v>LA627</v>
          </cell>
          <cell r="B3705" t="str">
            <v>Teaching Tubs Storage Rack</v>
          </cell>
          <cell r="C3705">
            <v>180</v>
          </cell>
          <cell r="D3705">
            <v>8791</v>
          </cell>
          <cell r="E3705">
            <v>0.16</v>
          </cell>
          <cell r="F3705">
            <v>10198</v>
          </cell>
          <cell r="G3705" t="str">
            <v>LAKESHORE</v>
          </cell>
        </row>
        <row r="3706">
          <cell r="A3706" t="str">
            <v>LC856</v>
          </cell>
          <cell r="B3706" t="str">
            <v>Alphabet Sounds Teaching Tubs</v>
          </cell>
          <cell r="C3706">
            <v>180</v>
          </cell>
          <cell r="D3706">
            <v>33359</v>
          </cell>
          <cell r="E3706">
            <v>0.16</v>
          </cell>
          <cell r="F3706">
            <v>38696</v>
          </cell>
          <cell r="G3706" t="str">
            <v>LAKESHORE</v>
          </cell>
        </row>
        <row r="3707">
          <cell r="A3707" t="str">
            <v>PP717</v>
          </cell>
          <cell r="B3707" t="str">
            <v>Lakeshore Magic Board</v>
          </cell>
          <cell r="C3707">
            <v>180</v>
          </cell>
          <cell r="D3707">
            <v>1915</v>
          </cell>
          <cell r="E3707">
            <v>0.16</v>
          </cell>
          <cell r="F3707">
            <v>2221</v>
          </cell>
          <cell r="G3707" t="str">
            <v>LAKESHORE</v>
          </cell>
        </row>
        <row r="3708">
          <cell r="A3708" t="str">
            <v>PP717X</v>
          </cell>
          <cell r="B3708" t="str">
            <v>Lakeshore Magic Board - Set of 10</v>
          </cell>
          <cell r="C3708">
            <v>180</v>
          </cell>
          <cell r="D3708">
            <v>19092</v>
          </cell>
          <cell r="E3708">
            <v>0.16</v>
          </cell>
          <cell r="F3708">
            <v>22147</v>
          </cell>
          <cell r="G3708" t="str">
            <v>LAKESHORE</v>
          </cell>
        </row>
        <row r="3709">
          <cell r="A3709" t="str">
            <v>FF315</v>
          </cell>
          <cell r="B3709" t="str">
            <v>Alphabet Mystery Box</v>
          </cell>
          <cell r="C3709">
            <v>181</v>
          </cell>
          <cell r="D3709">
            <v>10094</v>
          </cell>
          <cell r="E3709">
            <v>0.16</v>
          </cell>
          <cell r="F3709">
            <v>11709</v>
          </cell>
          <cell r="G3709" t="str">
            <v>LAKESHORE</v>
          </cell>
        </row>
        <row r="3710">
          <cell r="A3710" t="str">
            <v>LC968</v>
          </cell>
          <cell r="B3710" t="str">
            <v>Jumbo Magnetic Letters - Uppercase</v>
          </cell>
          <cell r="C3710">
            <v>181</v>
          </cell>
          <cell r="D3710">
            <v>6260</v>
          </cell>
          <cell r="E3710">
            <v>0.16</v>
          </cell>
          <cell r="F3710">
            <v>7262</v>
          </cell>
          <cell r="G3710" t="str">
            <v>LAKESHORE</v>
          </cell>
        </row>
        <row r="3711">
          <cell r="A3711" t="str">
            <v>LC969</v>
          </cell>
          <cell r="B3711" t="str">
            <v>Jumbo Magnetic Letters - Lowercase</v>
          </cell>
          <cell r="C3711">
            <v>181</v>
          </cell>
          <cell r="D3711">
            <v>6260</v>
          </cell>
          <cell r="E3711">
            <v>0.16</v>
          </cell>
          <cell r="F3711">
            <v>7262</v>
          </cell>
          <cell r="G3711" t="str">
            <v>LAKESHORE</v>
          </cell>
        </row>
        <row r="3712">
          <cell r="A3712" t="str">
            <v>LE227</v>
          </cell>
          <cell r="B3712" t="str">
            <v>Translucent Letter Builders</v>
          </cell>
          <cell r="C3712">
            <v>181</v>
          </cell>
          <cell r="D3712">
            <v>6157</v>
          </cell>
          <cell r="E3712">
            <v>0.16</v>
          </cell>
          <cell r="F3712">
            <v>7142</v>
          </cell>
          <cell r="G3712" t="str">
            <v>LAKESHORE</v>
          </cell>
        </row>
        <row r="3713">
          <cell r="A3713" t="str">
            <v>LL676</v>
          </cell>
          <cell r="B3713" t="str">
            <v>Magnetic Alphabet Maze</v>
          </cell>
          <cell r="C3713">
            <v>181</v>
          </cell>
          <cell r="D3713">
            <v>10922</v>
          </cell>
          <cell r="E3713">
            <v>0.16</v>
          </cell>
          <cell r="F3713">
            <v>12670</v>
          </cell>
          <cell r="G3713" t="str">
            <v>LAKESHORE</v>
          </cell>
        </row>
        <row r="3714">
          <cell r="A3714" t="str">
            <v>PH345</v>
          </cell>
          <cell r="B3714" t="str">
            <v>Magnetic Write &amp; Wipe Board - 18" x 24"</v>
          </cell>
          <cell r="C3714">
            <v>181</v>
          </cell>
          <cell r="D3714">
            <v>8116</v>
          </cell>
          <cell r="E3714">
            <v>0.16</v>
          </cell>
          <cell r="F3714">
            <v>9415</v>
          </cell>
          <cell r="G3714" t="str">
            <v>LAKESHORE</v>
          </cell>
        </row>
        <row r="3715">
          <cell r="A3715" t="str">
            <v>TT811</v>
          </cell>
          <cell r="B3715" t="str">
            <v>Double-Sided Magnetic Letter Tiles</v>
          </cell>
          <cell r="C3715">
            <v>181</v>
          </cell>
          <cell r="D3715">
            <v>12462</v>
          </cell>
          <cell r="E3715">
            <v>0.16</v>
          </cell>
          <cell r="F3715">
            <v>14456</v>
          </cell>
          <cell r="G3715" t="str">
            <v>LAKESHORE</v>
          </cell>
        </row>
        <row r="3716">
          <cell r="A3716" t="str">
            <v>AC225</v>
          </cell>
          <cell r="B3716" t="str">
            <v>Alpha-Bots</v>
          </cell>
          <cell r="C3716">
            <v>182</v>
          </cell>
          <cell r="D3716">
            <v>6000</v>
          </cell>
          <cell r="E3716">
            <v>0.16</v>
          </cell>
          <cell r="F3716">
            <v>6960</v>
          </cell>
          <cell r="G3716" t="str">
            <v>LAKESHORE</v>
          </cell>
        </row>
        <row r="3717">
          <cell r="A3717" t="str">
            <v>EE496</v>
          </cell>
          <cell r="B3717" t="str">
            <v>Construct-A-Letter Activity Center</v>
          </cell>
          <cell r="C3717">
            <v>182</v>
          </cell>
          <cell r="D3717">
            <v>9694</v>
          </cell>
          <cell r="E3717">
            <v>0.16</v>
          </cell>
          <cell r="F3717">
            <v>11245</v>
          </cell>
          <cell r="G3717" t="str">
            <v>LAKESHORE</v>
          </cell>
        </row>
        <row r="3718">
          <cell r="A3718" t="str">
            <v>FF525</v>
          </cell>
          <cell r="B3718" t="str">
            <v>Snap-Together Letter Blocks</v>
          </cell>
          <cell r="C3718">
            <v>182</v>
          </cell>
          <cell r="D3718">
            <v>11529</v>
          </cell>
          <cell r="E3718">
            <v>0.16</v>
          </cell>
          <cell r="F3718">
            <v>13374</v>
          </cell>
          <cell r="G3718" t="str">
            <v>LAKESHORE</v>
          </cell>
        </row>
        <row r="3719">
          <cell r="A3719" t="str">
            <v>GG837</v>
          </cell>
          <cell r="B3719" t="str">
            <v>English Alphabet Books</v>
          </cell>
          <cell r="C3719">
            <v>182</v>
          </cell>
          <cell r="D3719">
            <v>8998</v>
          </cell>
          <cell r="E3719">
            <v>0.16</v>
          </cell>
          <cell r="F3719">
            <v>10438</v>
          </cell>
          <cell r="G3719" t="str">
            <v>LAKESHORE</v>
          </cell>
        </row>
        <row r="3720">
          <cell r="A3720" t="str">
            <v>LC740X</v>
          </cell>
          <cell r="B3720" t="str">
            <v>Learning Letters Activity Centers - Complete Set</v>
          </cell>
          <cell r="C3720">
            <v>182</v>
          </cell>
          <cell r="D3720">
            <v>12180</v>
          </cell>
          <cell r="E3720">
            <v>0.16</v>
          </cell>
          <cell r="F3720">
            <v>14129</v>
          </cell>
          <cell r="G3720" t="str">
            <v>LAKESHORE</v>
          </cell>
        </row>
        <row r="3721">
          <cell r="A3721" t="str">
            <v>LC742</v>
          </cell>
          <cell r="B3721" t="str">
            <v>Find the Letter Activity Center</v>
          </cell>
          <cell r="C3721">
            <v>182</v>
          </cell>
          <cell r="D3721">
            <v>4455</v>
          </cell>
          <cell r="E3721">
            <v>0.16</v>
          </cell>
          <cell r="F3721">
            <v>5168</v>
          </cell>
          <cell r="G3721" t="str">
            <v>LAKESHORE</v>
          </cell>
        </row>
        <row r="3722">
          <cell r="A3722" t="str">
            <v>LC743</v>
          </cell>
          <cell r="B3722" t="str">
            <v>Build the Letter Activity Center</v>
          </cell>
          <cell r="C3722">
            <v>182</v>
          </cell>
          <cell r="D3722">
            <v>4455</v>
          </cell>
          <cell r="E3722">
            <v>0.16</v>
          </cell>
          <cell r="F3722">
            <v>5168</v>
          </cell>
          <cell r="G3722" t="str">
            <v>LAKESHORE</v>
          </cell>
        </row>
        <row r="3723">
          <cell r="A3723" t="str">
            <v>LC744</v>
          </cell>
          <cell r="B3723" t="str">
            <v>Write the Letter Activity Center</v>
          </cell>
          <cell r="C3723">
            <v>182</v>
          </cell>
          <cell r="D3723">
            <v>4455</v>
          </cell>
          <cell r="E3723">
            <v>0.16</v>
          </cell>
          <cell r="F3723">
            <v>5168</v>
          </cell>
          <cell r="G3723" t="str">
            <v>LAKESHORE</v>
          </cell>
        </row>
        <row r="3724">
          <cell r="A3724" t="str">
            <v>AC214</v>
          </cell>
          <cell r="B3724" t="str">
            <v>Wikki Stix Alphabet Center</v>
          </cell>
          <cell r="C3724">
            <v>183</v>
          </cell>
          <cell r="D3724">
            <v>3522</v>
          </cell>
          <cell r="E3724">
            <v>0.16</v>
          </cell>
          <cell r="F3724">
            <v>4086</v>
          </cell>
          <cell r="G3724" t="str">
            <v>LAKESHORE</v>
          </cell>
        </row>
        <row r="3725">
          <cell r="A3725" t="str">
            <v>EE258</v>
          </cell>
          <cell r="B3725" t="str">
            <v>Tactile Letters - Uppercase</v>
          </cell>
          <cell r="C3725">
            <v>183</v>
          </cell>
          <cell r="D3725">
            <v>2729</v>
          </cell>
          <cell r="E3725">
            <v>0.16</v>
          </cell>
          <cell r="F3725">
            <v>3166</v>
          </cell>
          <cell r="G3725" t="str">
            <v>LAKESHORE</v>
          </cell>
        </row>
        <row r="3726">
          <cell r="A3726" t="str">
            <v>EE259</v>
          </cell>
          <cell r="B3726" t="str">
            <v>Tactile Letters - Lowercase</v>
          </cell>
          <cell r="C3726">
            <v>183</v>
          </cell>
          <cell r="D3726">
            <v>2729</v>
          </cell>
          <cell r="E3726">
            <v>0.16</v>
          </cell>
          <cell r="F3726">
            <v>3166</v>
          </cell>
          <cell r="G3726" t="str">
            <v>LAKESHORE</v>
          </cell>
        </row>
        <row r="3727">
          <cell r="A3727" t="str">
            <v>LC126</v>
          </cell>
          <cell r="B3727" t="str">
            <v>Alphabet Learning Locks</v>
          </cell>
          <cell r="C3727">
            <v>183</v>
          </cell>
          <cell r="D3727">
            <v>9383</v>
          </cell>
          <cell r="E3727">
            <v>0.16</v>
          </cell>
          <cell r="F3727">
            <v>10884</v>
          </cell>
          <cell r="G3727" t="str">
            <v>LAKESHORE</v>
          </cell>
        </row>
        <row r="3728">
          <cell r="A3728" t="str">
            <v>LC568</v>
          </cell>
          <cell r="B3728" t="str">
            <v>Magnetic Letter Builders - Starter Set</v>
          </cell>
          <cell r="C3728">
            <v>183</v>
          </cell>
          <cell r="D3728">
            <v>10686</v>
          </cell>
          <cell r="E3728">
            <v>0.16</v>
          </cell>
          <cell r="F3728">
            <v>12396</v>
          </cell>
          <cell r="G3728" t="str">
            <v>LAKESHORE</v>
          </cell>
        </row>
        <row r="3729">
          <cell r="A3729" t="str">
            <v>LC569</v>
          </cell>
          <cell r="B3729" t="str">
            <v>Magnetic Letter Builders - Master Set</v>
          </cell>
          <cell r="C3729">
            <v>183</v>
          </cell>
          <cell r="D3729">
            <v>19231</v>
          </cell>
          <cell r="E3729">
            <v>0.16</v>
          </cell>
          <cell r="F3729">
            <v>22308</v>
          </cell>
          <cell r="G3729" t="str">
            <v>LAKESHORE</v>
          </cell>
        </row>
        <row r="3730">
          <cell r="A3730" t="str">
            <v>LC926</v>
          </cell>
          <cell r="B3730" t="str">
            <v>Classroom Magnetic Letters Kit</v>
          </cell>
          <cell r="C3730">
            <v>183</v>
          </cell>
          <cell r="D3730">
            <v>8871</v>
          </cell>
          <cell r="E3730">
            <v>0.16</v>
          </cell>
          <cell r="F3730">
            <v>10290</v>
          </cell>
          <cell r="G3730" t="str">
            <v>LAKESHORE</v>
          </cell>
        </row>
        <row r="3731">
          <cell r="A3731" t="str">
            <v>LL248</v>
          </cell>
          <cell r="B3731" t="str">
            <v>Alphabet Picture Magnets</v>
          </cell>
          <cell r="C3731">
            <v>183</v>
          </cell>
          <cell r="D3731">
            <v>4410</v>
          </cell>
          <cell r="E3731">
            <v>0.16</v>
          </cell>
          <cell r="F3731">
            <v>5116</v>
          </cell>
          <cell r="G3731" t="str">
            <v>LAKESHORE</v>
          </cell>
        </row>
        <row r="3732">
          <cell r="A3732" t="str">
            <v>RR793</v>
          </cell>
          <cell r="B3732" t="str">
            <v>Magnetic Tub O’ Letters</v>
          </cell>
          <cell r="C3732">
            <v>183</v>
          </cell>
          <cell r="D3732">
            <v>8377</v>
          </cell>
          <cell r="E3732">
            <v>0.16</v>
          </cell>
          <cell r="F3732">
            <v>9717</v>
          </cell>
          <cell r="G3732" t="str">
            <v>LAKESHORE</v>
          </cell>
        </row>
        <row r="3733">
          <cell r="A3733" t="str">
            <v>DD314</v>
          </cell>
          <cell r="B3733" t="str">
            <v>Twist &amp; Turn 4-Letter Word Builders - Set of 10</v>
          </cell>
          <cell r="C3733">
            <v>184</v>
          </cell>
          <cell r="D3733">
            <v>6364</v>
          </cell>
          <cell r="E3733">
            <v>0.16</v>
          </cell>
          <cell r="F3733">
            <v>7382</v>
          </cell>
          <cell r="G3733" t="str">
            <v>LAKESHORE</v>
          </cell>
        </row>
        <row r="3734">
          <cell r="A3734" t="str">
            <v>DD316</v>
          </cell>
          <cell r="B3734" t="str">
            <v>Twist &amp; Turn 3-Letter Word Builders - Set of 10</v>
          </cell>
          <cell r="C3734">
            <v>184</v>
          </cell>
          <cell r="D3734">
            <v>5476</v>
          </cell>
          <cell r="E3734">
            <v>0.16</v>
          </cell>
          <cell r="F3734">
            <v>6352</v>
          </cell>
          <cell r="G3734" t="str">
            <v>LAKESHORE</v>
          </cell>
        </row>
        <row r="3735">
          <cell r="A3735" t="str">
            <v>EE107</v>
          </cell>
          <cell r="B3735" t="str">
            <v>Word Family Practice Cards</v>
          </cell>
          <cell r="C3735">
            <v>184</v>
          </cell>
          <cell r="D3735">
            <v>4351</v>
          </cell>
          <cell r="E3735">
            <v>0.16</v>
          </cell>
          <cell r="F3735">
            <v>5047</v>
          </cell>
          <cell r="G3735" t="str">
            <v>LAKESHORE</v>
          </cell>
        </row>
        <row r="3736">
          <cell r="A3736" t="str">
            <v>EE709</v>
          </cell>
          <cell r="B3736" t="str">
            <v>Change-A-Sound Flip Books</v>
          </cell>
          <cell r="C3736">
            <v>184</v>
          </cell>
          <cell r="D3736">
            <v>6601</v>
          </cell>
          <cell r="E3736">
            <v>0.16</v>
          </cell>
          <cell r="F3736">
            <v>7657</v>
          </cell>
          <cell r="G3736" t="str">
            <v>LAKESHORE</v>
          </cell>
        </row>
        <row r="3737">
          <cell r="A3737" t="str">
            <v>FF428</v>
          </cell>
          <cell r="B3737" t="str">
            <v>Build-A-Word! Magnet Board - 4-Letter Words</v>
          </cell>
          <cell r="C3737">
            <v>184</v>
          </cell>
          <cell r="D3737">
            <v>6630</v>
          </cell>
          <cell r="E3737">
            <v>0.16</v>
          </cell>
          <cell r="F3737">
            <v>7691</v>
          </cell>
          <cell r="G3737" t="str">
            <v>LAKESHORE</v>
          </cell>
        </row>
        <row r="3738">
          <cell r="A3738" t="str">
            <v>FF429</v>
          </cell>
          <cell r="B3738" t="str">
            <v>Build-A-Word! Magnet Board - 3-Letter Words</v>
          </cell>
          <cell r="C3738">
            <v>184</v>
          </cell>
          <cell r="D3738">
            <v>6630</v>
          </cell>
          <cell r="E3738">
            <v>0.16</v>
          </cell>
          <cell r="F3738">
            <v>7691</v>
          </cell>
          <cell r="G3738" t="str">
            <v>LAKESHORE</v>
          </cell>
        </row>
        <row r="3739">
          <cell r="A3739" t="str">
            <v>GG369</v>
          </cell>
          <cell r="B3739" t="str">
            <v>Touch &amp; Read CVC Words Match</v>
          </cell>
          <cell r="C3739">
            <v>184</v>
          </cell>
          <cell r="D3739">
            <v>6186</v>
          </cell>
          <cell r="E3739">
            <v>0.16</v>
          </cell>
          <cell r="F3739">
            <v>7176</v>
          </cell>
          <cell r="G3739" t="str">
            <v>LAKESHORE</v>
          </cell>
        </row>
        <row r="3740">
          <cell r="A3740" t="str">
            <v>LC113</v>
          </cell>
          <cell r="B3740" t="str">
            <v>Letter Crayons Word Building Center</v>
          </cell>
          <cell r="C3740">
            <v>184</v>
          </cell>
          <cell r="D3740">
            <v>5950</v>
          </cell>
          <cell r="E3740">
            <v>0.16</v>
          </cell>
          <cell r="F3740">
            <v>6902</v>
          </cell>
          <cell r="G3740" t="str">
            <v>LAKESHORE</v>
          </cell>
        </row>
        <row r="3741">
          <cell r="A3741" t="str">
            <v>DD691</v>
          </cell>
          <cell r="B3741" t="str">
            <v>CVC Word Work Center</v>
          </cell>
          <cell r="C3741">
            <v>185</v>
          </cell>
          <cell r="D3741">
            <v>9206</v>
          </cell>
          <cell r="E3741">
            <v>0.16</v>
          </cell>
          <cell r="F3741">
            <v>10679</v>
          </cell>
          <cell r="G3741" t="str">
            <v>LAKESHORE</v>
          </cell>
        </row>
        <row r="3742">
          <cell r="A3742" t="str">
            <v>EE667</v>
          </cell>
          <cell r="B3742" t="str">
            <v>Lakeshore Word Family Readers</v>
          </cell>
          <cell r="C3742">
            <v>185</v>
          </cell>
          <cell r="D3742">
            <v>9354</v>
          </cell>
          <cell r="E3742">
            <v>0.16</v>
          </cell>
          <cell r="F3742">
            <v>10851</v>
          </cell>
          <cell r="G3742" t="str">
            <v>LAKESHORE</v>
          </cell>
        </row>
        <row r="3743">
          <cell r="A3743" t="str">
            <v>EE668</v>
          </cell>
          <cell r="B3743" t="str">
            <v>Lakeshore Word Family Big Books</v>
          </cell>
          <cell r="C3743">
            <v>185</v>
          </cell>
          <cell r="D3743">
            <v>42994</v>
          </cell>
          <cell r="E3743">
            <v>0.16</v>
          </cell>
          <cell r="F3743">
            <v>49873</v>
          </cell>
          <cell r="G3743" t="str">
            <v>LAKESHORE</v>
          </cell>
        </row>
        <row r="3744">
          <cell r="A3744" t="str">
            <v>GG421</v>
          </cell>
          <cell r="B3744" t="str">
            <v>Book Display Stand for 20</v>
          </cell>
          <cell r="C3744">
            <v>185</v>
          </cell>
          <cell r="D3744">
            <v>7814</v>
          </cell>
          <cell r="E3744">
            <v>0.16</v>
          </cell>
          <cell r="F3744">
            <v>9064</v>
          </cell>
          <cell r="G3744" t="str">
            <v>LAKESHORE</v>
          </cell>
        </row>
        <row r="3745">
          <cell r="A3745" t="str">
            <v>GG954</v>
          </cell>
          <cell r="B3745" t="str">
            <v>Word Building Tiles</v>
          </cell>
          <cell r="C3745">
            <v>185</v>
          </cell>
          <cell r="D3745">
            <v>1006</v>
          </cell>
          <cell r="E3745">
            <v>0.16</v>
          </cell>
          <cell r="F3745">
            <v>1167</v>
          </cell>
          <cell r="G3745" t="str">
            <v>LAKESHORE</v>
          </cell>
        </row>
        <row r="3746">
          <cell r="A3746" t="str">
            <v>GG955</v>
          </cell>
          <cell r="B3746" t="str">
            <v>Word Building Tiles - Class Set</v>
          </cell>
          <cell r="C3746">
            <v>185</v>
          </cell>
          <cell r="D3746">
            <v>18559</v>
          </cell>
          <cell r="E3746">
            <v>0.16</v>
          </cell>
          <cell r="F3746">
            <v>21528</v>
          </cell>
          <cell r="G3746" t="str">
            <v>LAKESHORE</v>
          </cell>
        </row>
        <row r="3747">
          <cell r="A3747" t="str">
            <v>JJ465</v>
          </cell>
          <cell r="B3747" t="str">
            <v>Word Building Puzzles - 4-Letter Words</v>
          </cell>
          <cell r="C3747">
            <v>185</v>
          </cell>
          <cell r="D3747">
            <v>2782</v>
          </cell>
          <cell r="E3747">
            <v>0.16</v>
          </cell>
          <cell r="F3747">
            <v>3227</v>
          </cell>
          <cell r="G3747" t="str">
            <v>LAKESHORE</v>
          </cell>
        </row>
        <row r="3748">
          <cell r="A3748" t="str">
            <v>JJ466</v>
          </cell>
          <cell r="B3748" t="str">
            <v>Word Building Puzzles - 3-Letter Words</v>
          </cell>
          <cell r="C3748">
            <v>185</v>
          </cell>
          <cell r="D3748">
            <v>2782</v>
          </cell>
          <cell r="E3748">
            <v>0.16</v>
          </cell>
          <cell r="F3748">
            <v>3227</v>
          </cell>
          <cell r="G3748" t="str">
            <v>LAKESHORE</v>
          </cell>
        </row>
        <row r="3749">
          <cell r="A3749" t="str">
            <v>RA417</v>
          </cell>
          <cell r="B3749" t="str">
            <v>Lakeshore Word Building Blocks</v>
          </cell>
          <cell r="C3749">
            <v>185</v>
          </cell>
          <cell r="D3749">
            <v>7000</v>
          </cell>
          <cell r="E3749">
            <v>0.16</v>
          </cell>
          <cell r="F3749">
            <v>8120</v>
          </cell>
          <cell r="G3749" t="str">
            <v>LAKESHORE</v>
          </cell>
        </row>
        <row r="3750">
          <cell r="A3750" t="str">
            <v>EE567</v>
          </cell>
          <cell r="B3750" t="str">
            <v>Creating Sight-Word Sentences Center</v>
          </cell>
          <cell r="C3750">
            <v>186</v>
          </cell>
          <cell r="D3750">
            <v>9058</v>
          </cell>
          <cell r="E3750">
            <v>0.16</v>
          </cell>
          <cell r="F3750">
            <v>10507</v>
          </cell>
          <cell r="G3750" t="str">
            <v>LAKESHORE</v>
          </cell>
        </row>
        <row r="3751">
          <cell r="A3751" t="str">
            <v>TT235</v>
          </cell>
          <cell r="B3751" t="str">
            <v>Lakeshore Fiction Sight-Word Readers - Level 1</v>
          </cell>
          <cell r="C3751">
            <v>186</v>
          </cell>
          <cell r="D3751">
            <v>8998</v>
          </cell>
          <cell r="E3751">
            <v>0.16</v>
          </cell>
          <cell r="F3751">
            <v>10438</v>
          </cell>
          <cell r="G3751" t="str">
            <v>LAKESHORE</v>
          </cell>
        </row>
        <row r="3752">
          <cell r="A3752" t="str">
            <v>TT507</v>
          </cell>
          <cell r="B3752" t="str">
            <v>Fishing for Sight-Words - Level 1</v>
          </cell>
          <cell r="C3752">
            <v>186</v>
          </cell>
          <cell r="D3752">
            <v>4659</v>
          </cell>
          <cell r="E3752">
            <v>0.16</v>
          </cell>
          <cell r="F3752">
            <v>5404</v>
          </cell>
          <cell r="G3752" t="str">
            <v>LAKESHORE</v>
          </cell>
        </row>
        <row r="3753">
          <cell r="A3753" t="str">
            <v>TT508</v>
          </cell>
          <cell r="B3753" t="str">
            <v>Fishing for Sight-Words - Level 2</v>
          </cell>
          <cell r="C3753">
            <v>186</v>
          </cell>
          <cell r="D3753">
            <v>4659</v>
          </cell>
          <cell r="E3753">
            <v>0.16</v>
          </cell>
          <cell r="F3753">
            <v>5404</v>
          </cell>
          <cell r="G3753" t="str">
            <v>LAKESHORE</v>
          </cell>
        </row>
        <row r="3754">
          <cell r="A3754" t="str">
            <v>TT509</v>
          </cell>
          <cell r="B3754" t="str">
            <v>Fishing for Sight-Words - Level 3</v>
          </cell>
          <cell r="C3754">
            <v>186</v>
          </cell>
          <cell r="D3754">
            <v>4659</v>
          </cell>
          <cell r="E3754">
            <v>0.16</v>
          </cell>
          <cell r="F3754">
            <v>5404</v>
          </cell>
          <cell r="G3754" t="str">
            <v>LAKESHORE</v>
          </cell>
        </row>
        <row r="3755">
          <cell r="A3755" t="str">
            <v>TT510X</v>
          </cell>
          <cell r="B3755" t="str">
            <v>Fishing for Sight-Words - Complete Set</v>
          </cell>
          <cell r="C3755">
            <v>186</v>
          </cell>
          <cell r="D3755">
            <v>13838</v>
          </cell>
          <cell r="E3755">
            <v>0.16</v>
          </cell>
          <cell r="F3755">
            <v>16052</v>
          </cell>
          <cell r="G3755" t="str">
            <v>LAKESHORE</v>
          </cell>
        </row>
        <row r="3756">
          <cell r="A3756" t="str">
            <v>TT557</v>
          </cell>
          <cell r="B3756" t="str">
            <v>Lakeshore Nonfiction Sight-Word Readers - Level 1</v>
          </cell>
          <cell r="C3756">
            <v>186</v>
          </cell>
          <cell r="D3756">
            <v>9013</v>
          </cell>
          <cell r="E3756">
            <v>0.16</v>
          </cell>
          <cell r="F3756">
            <v>10455</v>
          </cell>
          <cell r="G3756" t="str">
            <v>LAKESHORE</v>
          </cell>
        </row>
        <row r="3757">
          <cell r="A3757" t="str">
            <v>TT752</v>
          </cell>
          <cell r="B3757" t="str">
            <v>Snap &amp; Build Sight-Words - Level 1</v>
          </cell>
          <cell r="C3757">
            <v>186</v>
          </cell>
          <cell r="D3757">
            <v>5742</v>
          </cell>
          <cell r="E3757">
            <v>0.16</v>
          </cell>
          <cell r="F3757">
            <v>6661</v>
          </cell>
          <cell r="G3757" t="str">
            <v>LAKESHORE</v>
          </cell>
        </row>
        <row r="3758">
          <cell r="A3758" t="str">
            <v>TT753</v>
          </cell>
          <cell r="B3758" t="str">
            <v>Snap &amp; Build Sight-Words - Level 2</v>
          </cell>
          <cell r="C3758">
            <v>186</v>
          </cell>
          <cell r="D3758">
            <v>5861</v>
          </cell>
          <cell r="E3758">
            <v>0.16</v>
          </cell>
          <cell r="F3758">
            <v>6799</v>
          </cell>
          <cell r="G3758" t="str">
            <v>LAKESHORE</v>
          </cell>
        </row>
        <row r="3759">
          <cell r="A3759" t="str">
            <v>TT754</v>
          </cell>
          <cell r="B3759" t="str">
            <v>Snap &amp; Build Sight-Words - Level 3</v>
          </cell>
          <cell r="C3759">
            <v>186</v>
          </cell>
          <cell r="D3759">
            <v>5861</v>
          </cell>
          <cell r="E3759">
            <v>0.16</v>
          </cell>
          <cell r="F3759">
            <v>6799</v>
          </cell>
          <cell r="G3759" t="str">
            <v>LAKESHORE</v>
          </cell>
        </row>
        <row r="3760">
          <cell r="A3760" t="str">
            <v>TT755X</v>
          </cell>
          <cell r="B3760" t="str">
            <v>Snap &amp; Build Sight-Words - Complete Set</v>
          </cell>
          <cell r="C3760">
            <v>186</v>
          </cell>
          <cell r="D3760">
            <v>16428</v>
          </cell>
          <cell r="E3760">
            <v>0.16</v>
          </cell>
          <cell r="F3760">
            <v>19056</v>
          </cell>
          <cell r="G3760" t="str">
            <v>LAKESHORE</v>
          </cell>
        </row>
        <row r="3761">
          <cell r="A3761" t="str">
            <v>FR150X</v>
          </cell>
          <cell r="B3761" t="str">
            <v>First Little Readers - Complete Library</v>
          </cell>
          <cell r="C3761">
            <v>187</v>
          </cell>
          <cell r="D3761">
            <v>60828</v>
          </cell>
          <cell r="E3761">
            <v>0.16</v>
          </cell>
          <cell r="F3761">
            <v>70560</v>
          </cell>
          <cell r="G3761" t="str">
            <v>LAKESHORE</v>
          </cell>
        </row>
        <row r="3762">
          <cell r="A3762" t="str">
            <v>FR151</v>
          </cell>
          <cell r="B3762" t="str">
            <v>First Little Readers - Level A</v>
          </cell>
          <cell r="C3762">
            <v>187</v>
          </cell>
          <cell r="D3762">
            <v>20599</v>
          </cell>
          <cell r="E3762">
            <v>0.16</v>
          </cell>
          <cell r="F3762">
            <v>23895</v>
          </cell>
          <cell r="G3762" t="str">
            <v>LAKESHORE</v>
          </cell>
        </row>
        <row r="3763">
          <cell r="A3763" t="str">
            <v>FR152</v>
          </cell>
          <cell r="B3763" t="str">
            <v>First Little Readers - Level B</v>
          </cell>
          <cell r="C3763">
            <v>187</v>
          </cell>
          <cell r="D3763">
            <v>20599</v>
          </cell>
          <cell r="E3763">
            <v>0.16</v>
          </cell>
          <cell r="F3763">
            <v>23895</v>
          </cell>
          <cell r="G3763" t="str">
            <v>LAKESHORE</v>
          </cell>
        </row>
        <row r="3764">
          <cell r="A3764" t="str">
            <v>FR153</v>
          </cell>
          <cell r="B3764" t="str">
            <v>First Little Readers - Level C</v>
          </cell>
          <cell r="C3764">
            <v>187</v>
          </cell>
          <cell r="D3764">
            <v>20599</v>
          </cell>
          <cell r="E3764">
            <v>0.16</v>
          </cell>
          <cell r="F3764">
            <v>23895</v>
          </cell>
          <cell r="G3764" t="str">
            <v>LAKESHORE</v>
          </cell>
        </row>
        <row r="3765">
          <cell r="A3765" t="str">
            <v>JJ728</v>
          </cell>
          <cell r="B3765" t="str">
            <v>Story Wands</v>
          </cell>
          <cell r="C3765">
            <v>187</v>
          </cell>
          <cell r="D3765">
            <v>6027</v>
          </cell>
          <cell r="E3765">
            <v>0.16</v>
          </cell>
          <cell r="F3765">
            <v>6991</v>
          </cell>
          <cell r="G3765" t="str">
            <v>LAKESHORE</v>
          </cell>
        </row>
        <row r="3766">
          <cell r="A3766" t="str">
            <v>TT303</v>
          </cell>
          <cell r="B3766" t="str">
            <v>Road to Reading Activity Center</v>
          </cell>
          <cell r="C3766">
            <v>187</v>
          </cell>
          <cell r="D3766">
            <v>11322</v>
          </cell>
          <cell r="E3766">
            <v>0.16</v>
          </cell>
          <cell r="F3766">
            <v>13134</v>
          </cell>
          <cell r="G3766" t="str">
            <v>LAKESHORE</v>
          </cell>
        </row>
        <row r="3767">
          <cell r="A3767" t="str">
            <v>TT933</v>
          </cell>
          <cell r="B3767" t="str">
            <v>Lakeshore Emergent Readers</v>
          </cell>
          <cell r="C3767">
            <v>187</v>
          </cell>
          <cell r="D3767">
            <v>9220</v>
          </cell>
          <cell r="E3767">
            <v>0.16</v>
          </cell>
          <cell r="F3767">
            <v>10695</v>
          </cell>
          <cell r="G3767" t="str">
            <v>LAKESHORE</v>
          </cell>
        </row>
        <row r="3768">
          <cell r="A3768" t="str">
            <v>TT934</v>
          </cell>
          <cell r="B3768" t="str">
            <v>Lakeshore Nonfiction Emergent Readers</v>
          </cell>
          <cell r="C3768">
            <v>187</v>
          </cell>
          <cell r="D3768">
            <v>9220</v>
          </cell>
          <cell r="E3768">
            <v>0.16</v>
          </cell>
          <cell r="F3768">
            <v>10695</v>
          </cell>
          <cell r="G3768" t="str">
            <v>LAKESHORE</v>
          </cell>
        </row>
        <row r="3769">
          <cell r="A3769" t="str">
            <v>GG520X</v>
          </cell>
          <cell r="B3769" t="str">
            <v>Single Student Read-Alongs</v>
          </cell>
          <cell r="C3769">
            <v>188</v>
          </cell>
          <cell r="D3769">
            <v>83324</v>
          </cell>
          <cell r="E3769">
            <v>0.16</v>
          </cell>
          <cell r="F3769">
            <v>96656</v>
          </cell>
          <cell r="G3769" t="str">
            <v>LAKESHORE</v>
          </cell>
        </row>
        <row r="3770">
          <cell r="A3770" t="str">
            <v>GG825</v>
          </cell>
          <cell r="B3770" t="str">
            <v>Read-Along Storage Box Only</v>
          </cell>
          <cell r="C3770">
            <v>188</v>
          </cell>
          <cell r="D3770">
            <v>13764</v>
          </cell>
          <cell r="E3770">
            <v>0.16</v>
          </cell>
          <cell r="F3770">
            <v>15966</v>
          </cell>
          <cell r="G3770" t="str">
            <v>LAKESHORE</v>
          </cell>
        </row>
        <row r="3771">
          <cell r="A3771" t="str">
            <v>RE251</v>
          </cell>
          <cell r="B3771" t="str">
            <v>The Gingerbread Boy Read-Along</v>
          </cell>
          <cell r="C3771">
            <v>188</v>
          </cell>
          <cell r="D3771">
            <v>10538</v>
          </cell>
          <cell r="E3771">
            <v>0.16</v>
          </cell>
          <cell r="F3771">
            <v>12224</v>
          </cell>
          <cell r="G3771" t="str">
            <v>LAKESHORE</v>
          </cell>
        </row>
        <row r="3772">
          <cell r="A3772" t="str">
            <v>RE252</v>
          </cell>
          <cell r="B3772" t="str">
            <v>The Little Red Hen Read-Along</v>
          </cell>
          <cell r="C3772">
            <v>188</v>
          </cell>
          <cell r="D3772">
            <v>10538</v>
          </cell>
          <cell r="E3772">
            <v>0.16</v>
          </cell>
          <cell r="F3772">
            <v>12224</v>
          </cell>
          <cell r="G3772" t="str">
            <v>LAKESHORE</v>
          </cell>
        </row>
        <row r="3773">
          <cell r="A3773" t="str">
            <v>RE254</v>
          </cell>
          <cell r="B3773" t="str">
            <v>The Three Bears Read-Along</v>
          </cell>
          <cell r="C3773">
            <v>188</v>
          </cell>
          <cell r="D3773">
            <v>10538</v>
          </cell>
          <cell r="E3773">
            <v>0.16</v>
          </cell>
          <cell r="F3773">
            <v>12224</v>
          </cell>
          <cell r="G3773" t="str">
            <v>LAKESHORE</v>
          </cell>
        </row>
        <row r="3774">
          <cell r="A3774" t="str">
            <v>RE281</v>
          </cell>
          <cell r="B3774" t="str">
            <v>Sheep in a Jeep Read-Along</v>
          </cell>
          <cell r="C3774">
            <v>188</v>
          </cell>
          <cell r="D3774">
            <v>9590</v>
          </cell>
          <cell r="E3774">
            <v>0.16</v>
          </cell>
          <cell r="F3774">
            <v>11124</v>
          </cell>
          <cell r="G3774" t="str">
            <v>LAKESHORE</v>
          </cell>
        </row>
        <row r="3775">
          <cell r="A3775" t="str">
            <v>RE541</v>
          </cell>
          <cell r="B3775" t="str">
            <v>Five Little Monkeys Jumping on the Bed Read-Along</v>
          </cell>
          <cell r="C3775">
            <v>188</v>
          </cell>
          <cell r="D3775">
            <v>10538</v>
          </cell>
          <cell r="E3775">
            <v>0.16</v>
          </cell>
          <cell r="F3775">
            <v>12224</v>
          </cell>
          <cell r="G3775" t="str">
            <v>LAKESHORE</v>
          </cell>
        </row>
        <row r="3776">
          <cell r="A3776" t="str">
            <v>RE544</v>
          </cell>
          <cell r="B3776" t="str">
            <v>The Three Billy Goats Gruff Read-Along</v>
          </cell>
          <cell r="C3776">
            <v>188</v>
          </cell>
          <cell r="D3776">
            <v>10538</v>
          </cell>
          <cell r="E3776">
            <v>0.16</v>
          </cell>
          <cell r="F3776">
            <v>12224</v>
          </cell>
          <cell r="G3776" t="str">
            <v>LAKESHORE</v>
          </cell>
        </row>
        <row r="3777">
          <cell r="A3777" t="str">
            <v>RE677</v>
          </cell>
          <cell r="B3777" t="str">
            <v>The Snowy Day Read-Along</v>
          </cell>
          <cell r="C3777">
            <v>188</v>
          </cell>
          <cell r="D3777">
            <v>10538</v>
          </cell>
          <cell r="E3777">
            <v>0.16</v>
          </cell>
          <cell r="F3777">
            <v>12224</v>
          </cell>
          <cell r="G3777" t="str">
            <v>LAKESHORE</v>
          </cell>
        </row>
        <row r="3778">
          <cell r="A3778" t="str">
            <v>RE733</v>
          </cell>
          <cell r="B3778" t="str">
            <v>Caps for Sale Read-Along</v>
          </cell>
          <cell r="C3778">
            <v>188</v>
          </cell>
          <cell r="D3778">
            <v>10538</v>
          </cell>
          <cell r="E3778">
            <v>0.16</v>
          </cell>
          <cell r="F3778">
            <v>12224</v>
          </cell>
          <cell r="G3778" t="str">
            <v>LAKESHORE</v>
          </cell>
        </row>
        <row r="3779">
          <cell r="A3779" t="str">
            <v>RE746</v>
          </cell>
          <cell r="B3779" t="str">
            <v>When Sophie Gets Angry—Really, Really Angry... Read-Along</v>
          </cell>
          <cell r="C3779">
            <v>188</v>
          </cell>
          <cell r="D3779">
            <v>10538</v>
          </cell>
          <cell r="E3779">
            <v>0.16</v>
          </cell>
          <cell r="F3779">
            <v>12224</v>
          </cell>
          <cell r="G3779" t="str">
            <v>LAKESHORE</v>
          </cell>
        </row>
        <row r="3780">
          <cell r="A3780" t="str">
            <v>RE747</v>
          </cell>
          <cell r="B3780" t="str">
            <v>Where the Wild Things Are Read-Along</v>
          </cell>
          <cell r="C3780">
            <v>188</v>
          </cell>
          <cell r="D3780">
            <v>11485</v>
          </cell>
          <cell r="E3780">
            <v>0.16</v>
          </cell>
          <cell r="F3780">
            <v>13323</v>
          </cell>
          <cell r="G3780" t="str">
            <v>LAKESHORE</v>
          </cell>
        </row>
        <row r="3781">
          <cell r="A3781" t="str">
            <v>RE748X</v>
          </cell>
          <cell r="B3781" t="str">
            <v>Classroom Classics Read-Alongs - Set 1</v>
          </cell>
          <cell r="C3781">
            <v>188</v>
          </cell>
          <cell r="D3781">
            <v>51356</v>
          </cell>
          <cell r="E3781">
            <v>0.16</v>
          </cell>
          <cell r="F3781">
            <v>59573</v>
          </cell>
          <cell r="G3781" t="str">
            <v>LAKESHORE</v>
          </cell>
        </row>
        <row r="3782">
          <cell r="A3782" t="str">
            <v>RE749X</v>
          </cell>
          <cell r="B3782" t="str">
            <v>Classroom Classics Read-Alongs - Set 2</v>
          </cell>
          <cell r="C3782">
            <v>188</v>
          </cell>
          <cell r="D3782">
            <v>52836</v>
          </cell>
          <cell r="E3782">
            <v>0.16</v>
          </cell>
          <cell r="F3782">
            <v>61290</v>
          </cell>
          <cell r="G3782" t="str">
            <v>LAKESHORE</v>
          </cell>
        </row>
        <row r="3783">
          <cell r="A3783" t="str">
            <v>RE758</v>
          </cell>
          <cell r="B3783" t="str">
            <v>Tacky the Penguin Read-Along</v>
          </cell>
          <cell r="C3783">
            <v>188</v>
          </cell>
          <cell r="D3783">
            <v>10538</v>
          </cell>
          <cell r="E3783">
            <v>0.16</v>
          </cell>
          <cell r="F3783">
            <v>12224</v>
          </cell>
          <cell r="G3783" t="str">
            <v>LAKESHORE</v>
          </cell>
        </row>
        <row r="3784">
          <cell r="A3784" t="str">
            <v>RE774</v>
          </cell>
          <cell r="B3784" t="str">
            <v>The Three Little Pigs Read-Along</v>
          </cell>
          <cell r="C3784">
            <v>188</v>
          </cell>
          <cell r="D3784">
            <v>10538</v>
          </cell>
          <cell r="E3784">
            <v>0.16</v>
          </cell>
          <cell r="F3784">
            <v>12224</v>
          </cell>
          <cell r="G3784" t="str">
            <v>LAKESHORE</v>
          </cell>
        </row>
        <row r="3785">
          <cell r="A3785" t="str">
            <v>RE777X</v>
          </cell>
          <cell r="B3785" t="str">
            <v>Fairy Tales Read-Alongs</v>
          </cell>
          <cell r="C3785">
            <v>188</v>
          </cell>
          <cell r="D3785">
            <v>51356</v>
          </cell>
          <cell r="E3785">
            <v>0.16</v>
          </cell>
          <cell r="F3785">
            <v>59573</v>
          </cell>
          <cell r="G3785" t="str">
            <v>LAKESHORE</v>
          </cell>
        </row>
        <row r="3786">
          <cell r="A3786" t="str">
            <v>RE793</v>
          </cell>
          <cell r="B3786" t="str">
            <v>Planting a Rainbow Read-Along</v>
          </cell>
          <cell r="C3786">
            <v>188</v>
          </cell>
          <cell r="D3786">
            <v>10538</v>
          </cell>
          <cell r="E3786">
            <v>0.16</v>
          </cell>
          <cell r="F3786">
            <v>12224</v>
          </cell>
          <cell r="G3786" t="str">
            <v>LAKESHORE</v>
          </cell>
        </row>
        <row r="3787">
          <cell r="A3787" t="str">
            <v>RE821</v>
          </cell>
          <cell r="B3787" t="str">
            <v>Chicka Chicka Boom Boom Read-Along</v>
          </cell>
          <cell r="C3787">
            <v>188</v>
          </cell>
          <cell r="D3787">
            <v>11248</v>
          </cell>
          <cell r="E3787">
            <v>0.16</v>
          </cell>
          <cell r="F3787">
            <v>13048</v>
          </cell>
          <cell r="G3787" t="str">
            <v>LAKESHORE</v>
          </cell>
        </row>
        <row r="3788">
          <cell r="A3788" t="str">
            <v>RE963</v>
          </cell>
          <cell r="B3788" t="str">
            <v>Corduroy Read-Along</v>
          </cell>
          <cell r="C3788">
            <v>188</v>
          </cell>
          <cell r="D3788">
            <v>10538</v>
          </cell>
          <cell r="E3788">
            <v>0.16</v>
          </cell>
          <cell r="F3788">
            <v>12224</v>
          </cell>
          <cell r="G3788" t="str">
            <v>LAKESHORE</v>
          </cell>
        </row>
        <row r="3789">
          <cell r="A3789" t="str">
            <v>PP344</v>
          </cell>
          <cell r="B3789" t="str">
            <v>Comfy Couch Listening Center</v>
          </cell>
          <cell r="C3789">
            <v>189</v>
          </cell>
          <cell r="D3789">
            <v>76634</v>
          </cell>
          <cell r="E3789">
            <v>0.16</v>
          </cell>
          <cell r="F3789">
            <v>88895</v>
          </cell>
          <cell r="G3789" t="str">
            <v>LAKESHORE</v>
          </cell>
        </row>
        <row r="3790">
          <cell r="A3790" t="str">
            <v>BK267</v>
          </cell>
          <cell r="B3790" t="str">
            <v>Bilingual Board Book Collection</v>
          </cell>
          <cell r="C3790">
            <v>190</v>
          </cell>
          <cell r="D3790">
            <v>15037</v>
          </cell>
          <cell r="E3790">
            <v>0.16</v>
          </cell>
          <cell r="F3790">
            <v>17443</v>
          </cell>
          <cell r="G3790" t="str">
            <v>LAKESHORE</v>
          </cell>
        </row>
        <row r="3791">
          <cell r="A3791" t="str">
            <v>GA329</v>
          </cell>
          <cell r="B3791" t="str">
            <v>Learning to Get Along Bilingual Book Set</v>
          </cell>
          <cell r="C3791">
            <v>190</v>
          </cell>
          <cell r="D3791">
            <v>17642</v>
          </cell>
          <cell r="E3791">
            <v>0.16</v>
          </cell>
          <cell r="F3791">
            <v>20465</v>
          </cell>
          <cell r="G3791" t="str">
            <v>LAKESHORE</v>
          </cell>
        </row>
        <row r="3792">
          <cell r="A3792" t="str">
            <v>JJ931</v>
          </cell>
          <cell r="B3792" t="str">
            <v>Spanish Nonfiction Emergent Readers</v>
          </cell>
          <cell r="C3792">
            <v>190</v>
          </cell>
          <cell r="D3792">
            <v>9072</v>
          </cell>
          <cell r="E3792">
            <v>0.16</v>
          </cell>
          <cell r="F3792">
            <v>10524</v>
          </cell>
          <cell r="G3792" t="str">
            <v>LAKESHORE</v>
          </cell>
        </row>
        <row r="3793">
          <cell r="A3793" t="str">
            <v>JJ934</v>
          </cell>
          <cell r="B3793" t="str">
            <v>Spanish Emergent Readers</v>
          </cell>
          <cell r="C3793">
            <v>190</v>
          </cell>
          <cell r="D3793">
            <v>9072</v>
          </cell>
          <cell r="E3793">
            <v>0.16</v>
          </cell>
          <cell r="F3793">
            <v>10524</v>
          </cell>
          <cell r="G3793" t="str">
            <v>LAKESHORE</v>
          </cell>
        </row>
        <row r="3794">
          <cell r="A3794" t="str">
            <v>LC988</v>
          </cell>
          <cell r="B3794" t="str">
            <v>Tub O’ Spanish Words - Set 1</v>
          </cell>
          <cell r="C3794">
            <v>190</v>
          </cell>
          <cell r="D3794">
            <v>4499</v>
          </cell>
          <cell r="E3794">
            <v>0.16</v>
          </cell>
          <cell r="F3794">
            <v>5219</v>
          </cell>
          <cell r="G3794" t="str">
            <v>LAKESHORE</v>
          </cell>
        </row>
        <row r="3795">
          <cell r="A3795" t="str">
            <v>LC989</v>
          </cell>
          <cell r="B3795" t="str">
            <v>Tub O’ Spanish Words - Set 2</v>
          </cell>
          <cell r="C3795">
            <v>190</v>
          </cell>
          <cell r="D3795">
            <v>4499</v>
          </cell>
          <cell r="E3795">
            <v>0.16</v>
          </cell>
          <cell r="F3795">
            <v>5219</v>
          </cell>
          <cell r="G3795" t="str">
            <v>LAKESHORE</v>
          </cell>
        </row>
        <row r="3796">
          <cell r="A3796" t="str">
            <v>RA314</v>
          </cell>
          <cell r="B3796" t="str">
            <v>Best Behavior® Bilingual Board Book Collection</v>
          </cell>
          <cell r="C3796">
            <v>190</v>
          </cell>
          <cell r="D3796">
            <v>12669</v>
          </cell>
          <cell r="E3796">
            <v>0.16</v>
          </cell>
          <cell r="F3796">
            <v>14696</v>
          </cell>
          <cell r="G3796" t="str">
            <v>LAKESHORE</v>
          </cell>
        </row>
        <row r="3797">
          <cell r="A3797" t="str">
            <v>AA238</v>
          </cell>
          <cell r="B3797" t="str">
            <v>Spanish/English Building Language Photo Library</v>
          </cell>
          <cell r="C3797">
            <v>191</v>
          </cell>
          <cell r="D3797">
            <v>9324</v>
          </cell>
          <cell r="E3797">
            <v>0.16</v>
          </cell>
          <cell r="F3797">
            <v>10816</v>
          </cell>
          <cell r="G3797" t="str">
            <v>LAKESHORE</v>
          </cell>
        </row>
        <row r="3798">
          <cell r="A3798" t="str">
            <v>EE328</v>
          </cell>
          <cell r="B3798" t="str">
            <v>Spanish Alphabet Books</v>
          </cell>
          <cell r="C3798">
            <v>191</v>
          </cell>
          <cell r="D3798">
            <v>13216</v>
          </cell>
          <cell r="E3798">
            <v>0.16</v>
          </cell>
          <cell r="F3798">
            <v>15331</v>
          </cell>
          <cell r="G3798" t="str">
            <v>LAKESHORE</v>
          </cell>
        </row>
        <row r="3799">
          <cell r="A3799" t="str">
            <v>LC421</v>
          </cell>
          <cell r="B3799" t="str">
            <v>Spanish Alphabet Teaching Tubs</v>
          </cell>
          <cell r="C3799">
            <v>191</v>
          </cell>
          <cell r="D3799">
            <v>40463</v>
          </cell>
          <cell r="E3799">
            <v>0.16</v>
          </cell>
          <cell r="F3799">
            <v>46937</v>
          </cell>
          <cell r="G3799" t="str">
            <v>LAKESHORE</v>
          </cell>
        </row>
        <row r="3800">
          <cell r="A3800" t="str">
            <v>RA258</v>
          </cell>
          <cell r="B3800" t="str">
            <v>Spanish Board Book Collection</v>
          </cell>
          <cell r="C3800">
            <v>191</v>
          </cell>
          <cell r="D3800">
            <v>15274</v>
          </cell>
          <cell r="E3800">
            <v>0.16</v>
          </cell>
          <cell r="F3800">
            <v>17718</v>
          </cell>
          <cell r="G3800" t="str">
            <v>LAKESHORE</v>
          </cell>
        </row>
        <row r="3801">
          <cell r="A3801" t="str">
            <v>RA770</v>
          </cell>
          <cell r="B3801" t="str">
            <v>Spanish Paperback Library</v>
          </cell>
          <cell r="C3801">
            <v>191</v>
          </cell>
          <cell r="D3801">
            <v>28179</v>
          </cell>
          <cell r="E3801">
            <v>0.16</v>
          </cell>
          <cell r="F3801">
            <v>32688</v>
          </cell>
          <cell r="G3801" t="str">
            <v>LAKESHORE</v>
          </cell>
        </row>
        <row r="3802">
          <cell r="A3802" t="str">
            <v>AA555</v>
          </cell>
          <cell r="B3802" t="str">
            <v>Printing Letters Practice Book - Uppercase</v>
          </cell>
          <cell r="C3802">
            <v>192</v>
          </cell>
          <cell r="D3802">
            <v>1569</v>
          </cell>
          <cell r="E3802">
            <v>0.16</v>
          </cell>
          <cell r="F3802">
            <v>1820</v>
          </cell>
          <cell r="G3802" t="str">
            <v>LAKESHORE</v>
          </cell>
        </row>
        <row r="3803">
          <cell r="A3803" t="str">
            <v>AA555X</v>
          </cell>
          <cell r="B3803" t="str">
            <v>Printing Letters Practice Book - Uppercase - Set of 10</v>
          </cell>
          <cell r="C3803">
            <v>192</v>
          </cell>
          <cell r="D3803">
            <v>15540</v>
          </cell>
          <cell r="E3803">
            <v>0.16</v>
          </cell>
          <cell r="F3803">
            <v>18026</v>
          </cell>
          <cell r="G3803" t="str">
            <v>LAKESHORE</v>
          </cell>
        </row>
        <row r="3804">
          <cell r="A3804" t="str">
            <v>AA565</v>
          </cell>
          <cell r="B3804" t="str">
            <v>Printing Letters Practice Book - Lowercase</v>
          </cell>
          <cell r="C3804">
            <v>192</v>
          </cell>
          <cell r="D3804">
            <v>1569</v>
          </cell>
          <cell r="E3804">
            <v>0.16</v>
          </cell>
          <cell r="F3804">
            <v>1820</v>
          </cell>
          <cell r="G3804" t="str">
            <v>LAKESHORE</v>
          </cell>
        </row>
        <row r="3805">
          <cell r="A3805" t="str">
            <v>AA565X</v>
          </cell>
          <cell r="B3805" t="str">
            <v>Printing Letters Practice Book - Lowercase - Set of 10</v>
          </cell>
          <cell r="C3805">
            <v>192</v>
          </cell>
          <cell r="D3805">
            <v>15540</v>
          </cell>
          <cell r="E3805">
            <v>0.16</v>
          </cell>
          <cell r="F3805">
            <v>18026</v>
          </cell>
          <cell r="G3805" t="str">
            <v>LAKESHORE</v>
          </cell>
        </row>
        <row r="3806">
          <cell r="A3806" t="str">
            <v>EE226</v>
          </cell>
          <cell r="B3806" t="str">
            <v>Pre-Writing Magnetic Board</v>
          </cell>
          <cell r="C3806">
            <v>192</v>
          </cell>
          <cell r="D3806">
            <v>8318</v>
          </cell>
          <cell r="E3806">
            <v>0.16</v>
          </cell>
          <cell r="F3806">
            <v>9649</v>
          </cell>
          <cell r="G3806" t="str">
            <v>LAKESHORE</v>
          </cell>
        </row>
        <row r="3807">
          <cell r="A3807" t="str">
            <v>JJ926</v>
          </cell>
          <cell r="B3807" t="str">
            <v>Classic Birch Tabletop Writing Center</v>
          </cell>
          <cell r="C3807">
            <v>192</v>
          </cell>
          <cell r="D3807">
            <v>21430</v>
          </cell>
          <cell r="E3807">
            <v>0.16</v>
          </cell>
          <cell r="F3807">
            <v>24859</v>
          </cell>
          <cell r="G3807" t="str">
            <v>LAKESHORE</v>
          </cell>
        </row>
        <row r="3808">
          <cell r="A3808" t="str">
            <v>LC403</v>
          </cell>
          <cell r="B3808" t="str">
            <v>All-In-One Magnetic Writing Center</v>
          </cell>
          <cell r="C3808">
            <v>192</v>
          </cell>
          <cell r="D3808">
            <v>4227</v>
          </cell>
          <cell r="E3808">
            <v>0.16</v>
          </cell>
          <cell r="F3808">
            <v>4903</v>
          </cell>
          <cell r="G3808" t="str">
            <v>LAKESHORE</v>
          </cell>
        </row>
        <row r="3809">
          <cell r="A3809" t="str">
            <v>RR718</v>
          </cell>
          <cell r="B3809" t="str">
            <v>Writing Practice Magic Board</v>
          </cell>
          <cell r="C3809">
            <v>192</v>
          </cell>
          <cell r="D3809">
            <v>2048</v>
          </cell>
          <cell r="E3809">
            <v>0.16</v>
          </cell>
          <cell r="F3809">
            <v>2376</v>
          </cell>
          <cell r="G3809" t="str">
            <v>LAKESHORE</v>
          </cell>
        </row>
        <row r="3810">
          <cell r="A3810" t="str">
            <v>RR718X</v>
          </cell>
          <cell r="B3810" t="str">
            <v>Writing Practice Magic Board - Set of 10</v>
          </cell>
          <cell r="C3810">
            <v>192</v>
          </cell>
          <cell r="D3810">
            <v>20276</v>
          </cell>
          <cell r="E3810">
            <v>0.16</v>
          </cell>
          <cell r="F3810">
            <v>23520</v>
          </cell>
          <cell r="G3810" t="str">
            <v>LAKESHORE</v>
          </cell>
        </row>
        <row r="3811">
          <cell r="A3811" t="str">
            <v>TA2610</v>
          </cell>
          <cell r="B3811" t="str">
            <v>Red Baseline Ruled Newsprint - Pre K-Kindergarten</v>
          </cell>
          <cell r="C3811">
            <v>192</v>
          </cell>
          <cell r="D3811">
            <v>1628</v>
          </cell>
          <cell r="E3811">
            <v>0.16</v>
          </cell>
          <cell r="F3811">
            <v>1888</v>
          </cell>
          <cell r="G3811" t="str">
            <v>LAKESHORE</v>
          </cell>
        </row>
        <row r="3812">
          <cell r="A3812" t="str">
            <v>TA2611</v>
          </cell>
          <cell r="B3812" t="str">
            <v>Red Baseline Ruled Newsprint - Gr. 1</v>
          </cell>
          <cell r="C3812">
            <v>192</v>
          </cell>
          <cell r="D3812">
            <v>1628</v>
          </cell>
          <cell r="E3812">
            <v>0.16</v>
          </cell>
          <cell r="F3812">
            <v>1888</v>
          </cell>
          <cell r="G3812" t="str">
            <v>LAKESHORE</v>
          </cell>
        </row>
        <row r="3813">
          <cell r="A3813" t="str">
            <v>TA2612</v>
          </cell>
          <cell r="B3813" t="str">
            <v>Red Baseline Ruled Newsprint - Gr. 2</v>
          </cell>
          <cell r="C3813">
            <v>192</v>
          </cell>
          <cell r="D3813">
            <v>1628</v>
          </cell>
          <cell r="E3813">
            <v>0.16</v>
          </cell>
          <cell r="F3813">
            <v>1888</v>
          </cell>
          <cell r="G3813" t="str">
            <v>LAKESHORE</v>
          </cell>
        </row>
        <row r="3814">
          <cell r="A3814" t="str">
            <v>TA2633</v>
          </cell>
          <cell r="B3814" t="str">
            <v>Red Baseline Ruled Newsprint - Gr. 3</v>
          </cell>
          <cell r="C3814">
            <v>192</v>
          </cell>
          <cell r="D3814">
            <v>1628</v>
          </cell>
          <cell r="E3814">
            <v>0.16</v>
          </cell>
          <cell r="F3814">
            <v>1888</v>
          </cell>
          <cell r="G3814" t="str">
            <v>LAKESHORE</v>
          </cell>
        </row>
        <row r="3815">
          <cell r="A3815" t="str">
            <v>TA2694</v>
          </cell>
          <cell r="B3815" t="str">
            <v>Red Baseline Jumbo Picture Story Newsprint</v>
          </cell>
          <cell r="C3815">
            <v>192</v>
          </cell>
          <cell r="D3815">
            <v>2087</v>
          </cell>
          <cell r="E3815">
            <v>0.16</v>
          </cell>
          <cell r="F3815">
            <v>2421</v>
          </cell>
          <cell r="G3815" t="str">
            <v>LAKESHORE</v>
          </cell>
        </row>
        <row r="3816">
          <cell r="A3816" t="str">
            <v>AA773</v>
          </cell>
          <cell r="B3816" t="str">
            <v>Blank Hardcover Book</v>
          </cell>
          <cell r="C3816">
            <v>193</v>
          </cell>
          <cell r="D3816">
            <v>755</v>
          </cell>
          <cell r="E3816">
            <v>0.16</v>
          </cell>
          <cell r="F3816">
            <v>876</v>
          </cell>
          <cell r="G3816" t="str">
            <v>LAKESHORE</v>
          </cell>
        </row>
        <row r="3817">
          <cell r="A3817" t="str">
            <v>AA774</v>
          </cell>
          <cell r="B3817" t="str">
            <v>Blank Hardcover Book - Set of 10</v>
          </cell>
          <cell r="C3817">
            <v>193</v>
          </cell>
          <cell r="D3817">
            <v>7459</v>
          </cell>
          <cell r="E3817">
            <v>0.16</v>
          </cell>
          <cell r="F3817">
            <v>8652</v>
          </cell>
          <cell r="G3817" t="str">
            <v>LAKESHORE</v>
          </cell>
        </row>
        <row r="3818">
          <cell r="A3818" t="str">
            <v>AA786</v>
          </cell>
          <cell r="B3818" t="str">
            <v>My First Draw &amp; Write Journal</v>
          </cell>
          <cell r="C3818">
            <v>193</v>
          </cell>
          <cell r="D3818">
            <v>835</v>
          </cell>
          <cell r="E3818">
            <v>0.16</v>
          </cell>
          <cell r="F3818">
            <v>969</v>
          </cell>
          <cell r="G3818" t="str">
            <v>LAKESHORE</v>
          </cell>
        </row>
        <row r="3819">
          <cell r="A3819" t="str">
            <v>AA787</v>
          </cell>
          <cell r="B3819" t="str">
            <v>My First Draw &amp; Write Journal - Set of 10</v>
          </cell>
          <cell r="C3819">
            <v>193</v>
          </cell>
          <cell r="D3819">
            <v>8066</v>
          </cell>
          <cell r="E3819">
            <v>0.16</v>
          </cell>
          <cell r="F3819">
            <v>9357</v>
          </cell>
          <cell r="G3819" t="str">
            <v>LAKESHORE</v>
          </cell>
        </row>
        <row r="3820">
          <cell r="A3820" t="str">
            <v>EE609</v>
          </cell>
          <cell r="B3820" t="str">
            <v>My Feelings Journal</v>
          </cell>
          <cell r="C3820">
            <v>193</v>
          </cell>
          <cell r="D3820">
            <v>835</v>
          </cell>
          <cell r="E3820">
            <v>0.16</v>
          </cell>
          <cell r="F3820">
            <v>969</v>
          </cell>
          <cell r="G3820" t="str">
            <v>LAKESHORE</v>
          </cell>
        </row>
        <row r="3821">
          <cell r="A3821" t="str">
            <v>EE610</v>
          </cell>
          <cell r="B3821" t="str">
            <v>My Feelings Journal - Set of 10</v>
          </cell>
          <cell r="C3821">
            <v>193</v>
          </cell>
          <cell r="D3821">
            <v>8066</v>
          </cell>
          <cell r="E3821">
            <v>0.16</v>
          </cell>
          <cell r="F3821">
            <v>9357</v>
          </cell>
          <cell r="G3821" t="str">
            <v>LAKESHORE</v>
          </cell>
        </row>
        <row r="3822">
          <cell r="A3822" t="str">
            <v>FF727</v>
          </cell>
          <cell r="B3822" t="str">
            <v>My First Journal</v>
          </cell>
          <cell r="C3822">
            <v>193</v>
          </cell>
          <cell r="D3822">
            <v>678</v>
          </cell>
          <cell r="E3822">
            <v>0.16</v>
          </cell>
          <cell r="F3822">
            <v>786</v>
          </cell>
          <cell r="G3822" t="str">
            <v>LAKESHORE</v>
          </cell>
        </row>
        <row r="3823">
          <cell r="A3823" t="str">
            <v>FF728</v>
          </cell>
          <cell r="B3823" t="str">
            <v>My First Journal - Set of 10</v>
          </cell>
          <cell r="C3823">
            <v>193</v>
          </cell>
          <cell r="D3823">
            <v>6586</v>
          </cell>
          <cell r="E3823">
            <v>0.16</v>
          </cell>
          <cell r="F3823">
            <v>7640</v>
          </cell>
          <cell r="G3823" t="str">
            <v>LAKESHORE</v>
          </cell>
        </row>
        <row r="3824">
          <cell r="A3824" t="str">
            <v>LC153</v>
          </cell>
          <cell r="B3824" t="str">
            <v>Flex-Space Student Lap Desk - Modern Maple</v>
          </cell>
          <cell r="C3824">
            <v>193</v>
          </cell>
          <cell r="D3824">
            <v>14874</v>
          </cell>
          <cell r="E3824">
            <v>0.16</v>
          </cell>
          <cell r="F3824">
            <v>17254</v>
          </cell>
          <cell r="G3824" t="str">
            <v>LAKESHORE</v>
          </cell>
        </row>
        <row r="3825">
          <cell r="A3825" t="str">
            <v>LL806</v>
          </cell>
          <cell r="B3825" t="str">
            <v>Light Table Alphabet Tracing Tiles</v>
          </cell>
          <cell r="C3825">
            <v>193</v>
          </cell>
          <cell r="D3825">
            <v>7311</v>
          </cell>
          <cell r="E3825">
            <v>0.16</v>
          </cell>
          <cell r="F3825">
            <v>8481</v>
          </cell>
          <cell r="G3825" t="str">
            <v>LAKESHORE</v>
          </cell>
        </row>
        <row r="3826">
          <cell r="A3826" t="str">
            <v>LL807</v>
          </cell>
          <cell r="B3826" t="str">
            <v>Light Table Simple Words Tracing Tiles</v>
          </cell>
          <cell r="C3826">
            <v>193</v>
          </cell>
          <cell r="D3826">
            <v>7311</v>
          </cell>
          <cell r="E3826">
            <v>0.16</v>
          </cell>
          <cell r="F3826">
            <v>8481</v>
          </cell>
          <cell r="G3826" t="str">
            <v>LAKESHORE</v>
          </cell>
        </row>
        <row r="3827">
          <cell r="A3827" t="str">
            <v>PP893</v>
          </cell>
          <cell r="B3827" t="str">
            <v>My First Sight-Word Journal</v>
          </cell>
          <cell r="C3827">
            <v>193</v>
          </cell>
          <cell r="D3827">
            <v>761</v>
          </cell>
          <cell r="E3827">
            <v>0.16</v>
          </cell>
          <cell r="F3827">
            <v>883</v>
          </cell>
          <cell r="G3827" t="str">
            <v>LAKESHORE</v>
          </cell>
        </row>
        <row r="3828">
          <cell r="A3828" t="str">
            <v>PP894</v>
          </cell>
          <cell r="B3828" t="str">
            <v>My First Sight-Word Journal - Set of 10</v>
          </cell>
          <cell r="C3828">
            <v>193</v>
          </cell>
          <cell r="D3828">
            <v>7474</v>
          </cell>
          <cell r="E3828">
            <v>0.16</v>
          </cell>
          <cell r="F3828">
            <v>8670</v>
          </cell>
          <cell r="G3828" t="str">
            <v>LAKESHORE</v>
          </cell>
        </row>
        <row r="3829">
          <cell r="A3829" t="str">
            <v>RR630</v>
          </cell>
          <cell r="B3829" t="str">
            <v>Draw &amp; Write Journal - Set of 10</v>
          </cell>
          <cell r="C3829">
            <v>193</v>
          </cell>
          <cell r="D3829">
            <v>8066</v>
          </cell>
          <cell r="E3829">
            <v>0.16</v>
          </cell>
          <cell r="F3829">
            <v>9357</v>
          </cell>
          <cell r="G3829" t="str">
            <v>LAKESHORE</v>
          </cell>
        </row>
        <row r="3830">
          <cell r="A3830" t="str">
            <v>RR631</v>
          </cell>
          <cell r="B3830" t="str">
            <v>Draw &amp; Write Journal</v>
          </cell>
          <cell r="C3830">
            <v>193</v>
          </cell>
          <cell r="D3830">
            <v>835</v>
          </cell>
          <cell r="E3830">
            <v>0.16</v>
          </cell>
          <cell r="F3830">
            <v>969</v>
          </cell>
          <cell r="G3830" t="str">
            <v>LAKESHORE</v>
          </cell>
        </row>
        <row r="3831">
          <cell r="A3831" t="str">
            <v>FF448</v>
          </cell>
          <cell r="B3831" t="str">
            <v>Single Line Write &amp; Wipe Board</v>
          </cell>
          <cell r="C3831">
            <v>194</v>
          </cell>
          <cell r="D3831">
            <v>509</v>
          </cell>
          <cell r="E3831">
            <v>0.16</v>
          </cell>
          <cell r="F3831">
            <v>590</v>
          </cell>
          <cell r="G3831" t="str">
            <v>LAKESHORE</v>
          </cell>
        </row>
        <row r="3832">
          <cell r="A3832" t="str">
            <v>FF448X</v>
          </cell>
          <cell r="B3832" t="str">
            <v>Single Line Write &amp; Wipe Board - Set of 10</v>
          </cell>
          <cell r="C3832">
            <v>194</v>
          </cell>
          <cell r="D3832">
            <v>4958</v>
          </cell>
          <cell r="E3832">
            <v>0.16</v>
          </cell>
          <cell r="F3832">
            <v>5751</v>
          </cell>
          <cell r="G3832" t="str">
            <v>LAKESHORE</v>
          </cell>
        </row>
        <row r="3833">
          <cell r="A3833" t="str">
            <v>JJ386</v>
          </cell>
          <cell r="B3833" t="str">
            <v>Double-Sided Learn to Print Write &amp; Wipe Board</v>
          </cell>
          <cell r="C3833">
            <v>194</v>
          </cell>
          <cell r="D3833">
            <v>1279</v>
          </cell>
          <cell r="E3833">
            <v>0.16</v>
          </cell>
          <cell r="F3833">
            <v>1484</v>
          </cell>
          <cell r="G3833" t="str">
            <v>LAKESHORE</v>
          </cell>
        </row>
        <row r="3834">
          <cell r="A3834" t="str">
            <v>JJ386X</v>
          </cell>
          <cell r="B3834" t="str">
            <v>Double-Sided Learn to Print Write &amp; Wipe Board - Set of 10</v>
          </cell>
          <cell r="C3834">
            <v>194</v>
          </cell>
          <cell r="D3834">
            <v>12580</v>
          </cell>
          <cell r="E3834">
            <v>0.16</v>
          </cell>
          <cell r="F3834">
            <v>14593</v>
          </cell>
          <cell r="G3834" t="str">
            <v>LAKESHORE</v>
          </cell>
        </row>
        <row r="3835">
          <cell r="A3835" t="str">
            <v>KC60</v>
          </cell>
          <cell r="B3835" t="str">
            <v>Write &amp; Wipe Lapboard</v>
          </cell>
          <cell r="C3835">
            <v>194</v>
          </cell>
          <cell r="D3835">
            <v>743</v>
          </cell>
          <cell r="E3835">
            <v>0.16</v>
          </cell>
          <cell r="F3835">
            <v>862</v>
          </cell>
          <cell r="G3835" t="str">
            <v>LAKESHORE</v>
          </cell>
        </row>
        <row r="3836">
          <cell r="A3836" t="str">
            <v>KC70</v>
          </cell>
          <cell r="B3836" t="str">
            <v>Write &amp; Wipe Lapboard - Set of 10</v>
          </cell>
          <cell r="C3836">
            <v>194</v>
          </cell>
          <cell r="D3836">
            <v>7326</v>
          </cell>
          <cell r="E3836">
            <v>0.16</v>
          </cell>
          <cell r="F3836">
            <v>8498</v>
          </cell>
          <cell r="G3836" t="str">
            <v>LAKESHORE</v>
          </cell>
        </row>
        <row r="3837">
          <cell r="A3837" t="str">
            <v>LC176</v>
          </cell>
          <cell r="B3837" t="str">
            <v>Giant Magnetic Letters - Uppercase</v>
          </cell>
          <cell r="C3837">
            <v>194</v>
          </cell>
          <cell r="D3837">
            <v>2279</v>
          </cell>
          <cell r="E3837">
            <v>0.16</v>
          </cell>
          <cell r="F3837">
            <v>2644</v>
          </cell>
          <cell r="G3837" t="str">
            <v>LAKESHORE</v>
          </cell>
        </row>
        <row r="3838">
          <cell r="A3838" t="str">
            <v>LC177</v>
          </cell>
          <cell r="B3838" t="str">
            <v>Giant Magnetic Letters - Lowercase</v>
          </cell>
          <cell r="C3838">
            <v>194</v>
          </cell>
          <cell r="D3838">
            <v>2279</v>
          </cell>
          <cell r="E3838">
            <v>0.16</v>
          </cell>
          <cell r="F3838">
            <v>2644</v>
          </cell>
          <cell r="G3838" t="str">
            <v>LAKESHORE</v>
          </cell>
        </row>
        <row r="3839">
          <cell r="A3839" t="str">
            <v>LC178</v>
          </cell>
          <cell r="B3839" t="str">
            <v>Giant Magnetic Numbers</v>
          </cell>
          <cell r="C3839">
            <v>194</v>
          </cell>
          <cell r="D3839">
            <v>2279</v>
          </cell>
          <cell r="E3839">
            <v>0.16</v>
          </cell>
          <cell r="F3839">
            <v>2644</v>
          </cell>
          <cell r="G3839" t="str">
            <v>LAKESHORE</v>
          </cell>
        </row>
        <row r="3840">
          <cell r="A3840" t="str">
            <v>LC206</v>
          </cell>
          <cell r="B3840" t="str">
            <v>Magnetic Letters - Uppercase</v>
          </cell>
          <cell r="C3840">
            <v>194</v>
          </cell>
          <cell r="D3840">
            <v>1373</v>
          </cell>
          <cell r="E3840">
            <v>0.16</v>
          </cell>
          <cell r="F3840">
            <v>1593</v>
          </cell>
          <cell r="G3840" t="str">
            <v>LAKESHORE</v>
          </cell>
        </row>
        <row r="3841">
          <cell r="A3841" t="str">
            <v>LC207</v>
          </cell>
          <cell r="B3841" t="str">
            <v>Magnetic Letters - Lowercase</v>
          </cell>
          <cell r="C3841">
            <v>194</v>
          </cell>
          <cell r="D3841">
            <v>1373</v>
          </cell>
          <cell r="E3841">
            <v>0.16</v>
          </cell>
          <cell r="F3841">
            <v>1593</v>
          </cell>
          <cell r="G3841" t="str">
            <v>LAKESHORE</v>
          </cell>
        </row>
        <row r="3842">
          <cell r="A3842" t="str">
            <v>LC208</v>
          </cell>
          <cell r="B3842" t="str">
            <v>Magnetic Numbers</v>
          </cell>
          <cell r="C3842">
            <v>194</v>
          </cell>
          <cell r="D3842">
            <v>1373</v>
          </cell>
          <cell r="E3842">
            <v>0.16</v>
          </cell>
          <cell r="F3842">
            <v>1593</v>
          </cell>
          <cell r="G3842" t="str">
            <v>LAKESHORE</v>
          </cell>
        </row>
        <row r="3843">
          <cell r="A3843" t="str">
            <v>LC356</v>
          </cell>
          <cell r="B3843" t="str">
            <v>Word Building Magnetic Letters - Uppercase</v>
          </cell>
          <cell r="C3843">
            <v>194</v>
          </cell>
          <cell r="D3843">
            <v>1373</v>
          </cell>
          <cell r="E3843">
            <v>0.16</v>
          </cell>
          <cell r="F3843">
            <v>1593</v>
          </cell>
          <cell r="G3843" t="str">
            <v>LAKESHORE</v>
          </cell>
        </row>
        <row r="3844">
          <cell r="A3844" t="str">
            <v>LC357</v>
          </cell>
          <cell r="B3844" t="str">
            <v>Word Building Magnetic Letters - Lowercase</v>
          </cell>
          <cell r="C3844">
            <v>194</v>
          </cell>
          <cell r="D3844">
            <v>1373</v>
          </cell>
          <cell r="E3844">
            <v>0.16</v>
          </cell>
          <cell r="F3844">
            <v>1593</v>
          </cell>
          <cell r="G3844" t="str">
            <v>LAKESHORE</v>
          </cell>
        </row>
        <row r="3845">
          <cell r="A3845" t="str">
            <v>LL786</v>
          </cell>
          <cell r="B3845" t="str">
            <v>Double-Sided Magnetic Write &amp; Wipe Mini Board</v>
          </cell>
          <cell r="C3845">
            <v>194</v>
          </cell>
          <cell r="D3845">
            <v>903</v>
          </cell>
          <cell r="E3845">
            <v>0.16</v>
          </cell>
          <cell r="F3845">
            <v>1047</v>
          </cell>
          <cell r="G3845" t="str">
            <v>LAKESHORE</v>
          </cell>
        </row>
        <row r="3846">
          <cell r="A3846" t="str">
            <v>LL786X</v>
          </cell>
          <cell r="B3846" t="str">
            <v>Double-Sided Magnetic Write &amp; Wipe Mini Board - Set of 10</v>
          </cell>
          <cell r="C3846">
            <v>194</v>
          </cell>
          <cell r="D3846">
            <v>8939</v>
          </cell>
          <cell r="E3846">
            <v>0.16</v>
          </cell>
          <cell r="F3846">
            <v>10369</v>
          </cell>
          <cell r="G3846" t="str">
            <v>LAKESHORE</v>
          </cell>
        </row>
        <row r="3847">
          <cell r="A3847" t="str">
            <v>LL869</v>
          </cell>
          <cell r="B3847" t="str">
            <v>Magnetic Write &amp; Wipe Mini Board</v>
          </cell>
          <cell r="C3847">
            <v>194</v>
          </cell>
          <cell r="D3847">
            <v>648</v>
          </cell>
          <cell r="E3847">
            <v>0.16</v>
          </cell>
          <cell r="F3847">
            <v>752</v>
          </cell>
          <cell r="G3847" t="str">
            <v>LAKESHORE</v>
          </cell>
        </row>
        <row r="3848">
          <cell r="A3848" t="str">
            <v>LL869X</v>
          </cell>
          <cell r="B3848" t="str">
            <v>Magnetic Write &amp; Wipe Mini Board - Set of 10</v>
          </cell>
          <cell r="C3848">
            <v>194</v>
          </cell>
          <cell r="D3848">
            <v>6364</v>
          </cell>
          <cell r="E3848">
            <v>0.16</v>
          </cell>
          <cell r="F3848">
            <v>7382</v>
          </cell>
          <cell r="G3848" t="str">
            <v>LAKESHORE</v>
          </cell>
        </row>
        <row r="3849">
          <cell r="A3849" t="str">
            <v>PP476</v>
          </cell>
          <cell r="B3849" t="str">
            <v>Magnetic Display Shelves</v>
          </cell>
          <cell r="C3849">
            <v>194</v>
          </cell>
          <cell r="D3849">
            <v>6770</v>
          </cell>
          <cell r="E3849">
            <v>0.16</v>
          </cell>
          <cell r="F3849">
            <v>7853</v>
          </cell>
          <cell r="G3849" t="str">
            <v>LAKESHORE</v>
          </cell>
        </row>
        <row r="3850">
          <cell r="A3850" t="str">
            <v>RR423</v>
          </cell>
          <cell r="B3850" t="str">
            <v>Write &amp; Wipe Lapboard Erasers - Set of 10</v>
          </cell>
          <cell r="C3850">
            <v>194</v>
          </cell>
          <cell r="D3850">
            <v>2634</v>
          </cell>
          <cell r="E3850">
            <v>0.16</v>
          </cell>
          <cell r="F3850">
            <v>3055</v>
          </cell>
          <cell r="G3850" t="str">
            <v>LAKESHORE</v>
          </cell>
        </row>
        <row r="3851">
          <cell r="A3851" t="str">
            <v>TE612</v>
          </cell>
          <cell r="B3851" t="str">
            <v>Jumbo Write &amp; Wipe Crayons - Set of 8</v>
          </cell>
          <cell r="C3851">
            <v>194</v>
          </cell>
          <cell r="D3851">
            <v>1125</v>
          </cell>
          <cell r="E3851">
            <v>0.16</v>
          </cell>
          <cell r="F3851">
            <v>1305</v>
          </cell>
          <cell r="G3851" t="str">
            <v>LAKESHORE</v>
          </cell>
        </row>
        <row r="3852">
          <cell r="A3852" t="str">
            <v>DD100</v>
          </cell>
          <cell r="B3852" t="str">
            <v>Magnetic Write &amp; Wipe Markers with Eraser Caps - Set of 4 Colors</v>
          </cell>
          <cell r="C3852">
            <v>195</v>
          </cell>
          <cell r="D3852">
            <v>944</v>
          </cell>
          <cell r="E3852">
            <v>0.16</v>
          </cell>
          <cell r="F3852">
            <v>1095</v>
          </cell>
          <cell r="G3852" t="str">
            <v>LAKESHORE</v>
          </cell>
        </row>
        <row r="3853">
          <cell r="A3853" t="str">
            <v>DD101</v>
          </cell>
          <cell r="B3853" t="str">
            <v>Magnetic Write &amp; Wipe Markers with Eraser Caps - Set of 8 Colors</v>
          </cell>
          <cell r="C3853">
            <v>195</v>
          </cell>
          <cell r="D3853">
            <v>1720</v>
          </cell>
          <cell r="E3853">
            <v>0.16</v>
          </cell>
          <cell r="F3853">
            <v>1995</v>
          </cell>
          <cell r="G3853" t="str">
            <v>LAKESHORE</v>
          </cell>
        </row>
        <row r="3854">
          <cell r="A3854" t="str">
            <v>DD102</v>
          </cell>
          <cell r="B3854" t="str">
            <v>Magnetic Write &amp; Wipe Markers with Eraser Caps - Set of 4 - Black</v>
          </cell>
          <cell r="C3854">
            <v>195</v>
          </cell>
          <cell r="D3854">
            <v>944</v>
          </cell>
          <cell r="E3854">
            <v>0.16</v>
          </cell>
          <cell r="F3854">
            <v>1095</v>
          </cell>
          <cell r="G3854" t="str">
            <v>LAKESHORE</v>
          </cell>
        </row>
        <row r="3855">
          <cell r="A3855" t="str">
            <v>DD103</v>
          </cell>
          <cell r="B3855" t="str">
            <v>Write &amp; Wipe Thin-Line Markers - Set of 4 Colors</v>
          </cell>
          <cell r="C3855">
            <v>195</v>
          </cell>
          <cell r="D3855">
            <v>743</v>
          </cell>
          <cell r="E3855">
            <v>0.16</v>
          </cell>
          <cell r="F3855">
            <v>862</v>
          </cell>
          <cell r="G3855" t="str">
            <v>LAKESHORE</v>
          </cell>
        </row>
        <row r="3856">
          <cell r="A3856" t="str">
            <v>DD106</v>
          </cell>
          <cell r="B3856" t="str">
            <v>Write &amp; Wipe Broad-Tip Markers - Set of 4 Colors</v>
          </cell>
          <cell r="C3856">
            <v>195</v>
          </cell>
          <cell r="D3856">
            <v>903</v>
          </cell>
          <cell r="E3856">
            <v>0.16</v>
          </cell>
          <cell r="F3856">
            <v>1047</v>
          </cell>
          <cell r="G3856" t="str">
            <v>LAKESHORE</v>
          </cell>
        </row>
        <row r="3857">
          <cell r="A3857" t="str">
            <v>DD107</v>
          </cell>
          <cell r="B3857" t="str">
            <v>Write &amp; Wipe Broad-Tip Markers - Set of 4 - Black</v>
          </cell>
          <cell r="C3857">
            <v>195</v>
          </cell>
          <cell r="D3857">
            <v>903</v>
          </cell>
          <cell r="E3857">
            <v>0.16</v>
          </cell>
          <cell r="F3857">
            <v>1047</v>
          </cell>
          <cell r="G3857" t="str">
            <v>LAKESHORE</v>
          </cell>
        </row>
        <row r="3858">
          <cell r="A3858" t="str">
            <v>DE190</v>
          </cell>
          <cell r="B3858" t="str">
            <v>Reusable Write &amp; Wipe Pocket - Set of 10</v>
          </cell>
          <cell r="C3858">
            <v>195</v>
          </cell>
          <cell r="D3858">
            <v>5062</v>
          </cell>
          <cell r="E3858">
            <v>0.16</v>
          </cell>
          <cell r="F3858">
            <v>5872</v>
          </cell>
          <cell r="G3858" t="str">
            <v>LAKESHORE</v>
          </cell>
        </row>
        <row r="3859">
          <cell r="A3859" t="str">
            <v>DE191</v>
          </cell>
          <cell r="B3859" t="str">
            <v>Reusable Write &amp; Wipe Pocket</v>
          </cell>
          <cell r="C3859">
            <v>195</v>
          </cell>
          <cell r="D3859">
            <v>565</v>
          </cell>
          <cell r="E3859">
            <v>0.16</v>
          </cell>
          <cell r="F3859">
            <v>655</v>
          </cell>
          <cell r="G3859" t="str">
            <v>LAKESHORE</v>
          </cell>
        </row>
        <row r="3860">
          <cell r="A3860" t="str">
            <v>GG379</v>
          </cell>
          <cell r="B3860" t="str">
            <v>Reusable Write &amp; Wipe Pocket - Set of 30</v>
          </cell>
          <cell r="C3860">
            <v>195</v>
          </cell>
          <cell r="D3860">
            <v>13231</v>
          </cell>
          <cell r="E3860">
            <v>0.16</v>
          </cell>
          <cell r="F3860">
            <v>15348</v>
          </cell>
          <cell r="G3860" t="str">
            <v>LAKESHORE</v>
          </cell>
        </row>
        <row r="3861">
          <cell r="A3861" t="str">
            <v>LL437</v>
          </cell>
          <cell r="B3861" t="str">
            <v>Lapboard Supply Center</v>
          </cell>
          <cell r="C3861">
            <v>195</v>
          </cell>
          <cell r="D3861">
            <v>8347</v>
          </cell>
          <cell r="E3861">
            <v>0.16</v>
          </cell>
          <cell r="F3861">
            <v>9683</v>
          </cell>
          <cell r="G3861" t="str">
            <v>LAKESHORE</v>
          </cell>
        </row>
        <row r="3862">
          <cell r="A3862" t="str">
            <v>LL628</v>
          </cell>
          <cell r="B3862" t="str">
            <v>Double-Sided Magnetic Write &amp; Wipe Board</v>
          </cell>
          <cell r="C3862">
            <v>195</v>
          </cell>
          <cell r="D3862">
            <v>1841</v>
          </cell>
          <cell r="E3862">
            <v>0.16</v>
          </cell>
          <cell r="F3862">
            <v>2136</v>
          </cell>
          <cell r="G3862" t="str">
            <v>LAKESHORE</v>
          </cell>
        </row>
        <row r="3863">
          <cell r="A3863" t="str">
            <v>LL628X</v>
          </cell>
          <cell r="B3863" t="str">
            <v>Double-Sided Magnetic Write &amp; Wipe Board - Set of 10</v>
          </cell>
          <cell r="C3863">
            <v>195</v>
          </cell>
          <cell r="D3863">
            <v>18278</v>
          </cell>
          <cell r="E3863">
            <v>0.16</v>
          </cell>
          <cell r="F3863">
            <v>21202</v>
          </cell>
          <cell r="G3863" t="str">
            <v>LAKESHORE</v>
          </cell>
        </row>
        <row r="3864">
          <cell r="A3864" t="str">
            <v>PP749</v>
          </cell>
          <cell r="B3864" t="str">
            <v>Lakeshore Write &amp; Wipe Answer Boards</v>
          </cell>
          <cell r="C3864">
            <v>195</v>
          </cell>
          <cell r="D3864">
            <v>9641</v>
          </cell>
          <cell r="E3864">
            <v>0.16</v>
          </cell>
          <cell r="F3864">
            <v>11184</v>
          </cell>
          <cell r="G3864" t="str">
            <v>LAKESHORE</v>
          </cell>
        </row>
        <row r="3865">
          <cell r="A3865" t="str">
            <v>RR621X</v>
          </cell>
          <cell r="B3865" t="str">
            <v>Magnetic Write &amp; Wipe Lapboard - Set of 10</v>
          </cell>
          <cell r="C3865">
            <v>195</v>
          </cell>
          <cell r="D3865">
            <v>14711</v>
          </cell>
          <cell r="E3865">
            <v>0.16</v>
          </cell>
          <cell r="F3865">
            <v>17065</v>
          </cell>
          <cell r="G3865" t="str">
            <v>LAKESHORE</v>
          </cell>
        </row>
        <row r="3866">
          <cell r="A3866" t="str">
            <v>RR657</v>
          </cell>
          <cell r="B3866" t="str">
            <v>Lakeshore Lapboard Stand</v>
          </cell>
          <cell r="C3866">
            <v>195</v>
          </cell>
          <cell r="D3866">
            <v>1051</v>
          </cell>
          <cell r="E3866">
            <v>0.16</v>
          </cell>
          <cell r="F3866">
            <v>1219</v>
          </cell>
          <cell r="G3866" t="str">
            <v>LAKESHORE</v>
          </cell>
        </row>
        <row r="3867">
          <cell r="A3867" t="str">
            <v>BG507</v>
          </cell>
          <cell r="B3867" t="str">
            <v>Best-Buy Book Bags - Set of 6</v>
          </cell>
          <cell r="C3867">
            <v>196</v>
          </cell>
          <cell r="D3867">
            <v>3167</v>
          </cell>
          <cell r="E3867">
            <v>0.16</v>
          </cell>
          <cell r="F3867">
            <v>3674</v>
          </cell>
          <cell r="G3867" t="str">
            <v>LAKESHORE</v>
          </cell>
        </row>
        <row r="3868">
          <cell r="A3868" t="str">
            <v>BG508</v>
          </cell>
          <cell r="B3868" t="str">
            <v>Jumbo Best-Buy Book Bags - Set of 5</v>
          </cell>
          <cell r="C3868">
            <v>196</v>
          </cell>
          <cell r="D3868">
            <v>3167</v>
          </cell>
          <cell r="E3868">
            <v>0.16</v>
          </cell>
          <cell r="F3868">
            <v>3674</v>
          </cell>
          <cell r="G3868" t="str">
            <v>LAKESHORE</v>
          </cell>
        </row>
        <row r="3869">
          <cell r="A3869" t="str">
            <v>GG834</v>
          </cell>
          <cell r="B3869" t="str">
            <v>See-Inside Storage Pouch</v>
          </cell>
          <cell r="C3869">
            <v>196</v>
          </cell>
          <cell r="D3869">
            <v>1353</v>
          </cell>
          <cell r="E3869">
            <v>0.16</v>
          </cell>
          <cell r="F3869">
            <v>1569</v>
          </cell>
          <cell r="G3869" t="str">
            <v>LAKESHORE</v>
          </cell>
        </row>
        <row r="3870">
          <cell r="A3870" t="str">
            <v>GG834X</v>
          </cell>
          <cell r="B3870" t="str">
            <v>See-Inside Storage Pouch - Set of 10</v>
          </cell>
          <cell r="C3870">
            <v>196</v>
          </cell>
          <cell r="D3870">
            <v>13290</v>
          </cell>
          <cell r="E3870">
            <v>0.16</v>
          </cell>
          <cell r="F3870">
            <v>15416</v>
          </cell>
          <cell r="G3870" t="str">
            <v>LAKESHORE</v>
          </cell>
        </row>
        <row r="3871">
          <cell r="A3871" t="str">
            <v>GG963BU</v>
          </cell>
          <cell r="B3871" t="str">
            <v>Help-Yourself Book Bin - Blue</v>
          </cell>
          <cell r="C3871">
            <v>196</v>
          </cell>
          <cell r="D3871">
            <v>1584</v>
          </cell>
          <cell r="E3871">
            <v>0.16</v>
          </cell>
          <cell r="F3871">
            <v>1837</v>
          </cell>
          <cell r="G3871" t="str">
            <v>LAKESHORE</v>
          </cell>
        </row>
        <row r="3872">
          <cell r="A3872" t="str">
            <v>GG963GR</v>
          </cell>
          <cell r="B3872" t="str">
            <v>Help-Yourself Book Bin - Green</v>
          </cell>
          <cell r="C3872">
            <v>196</v>
          </cell>
          <cell r="D3872">
            <v>1584</v>
          </cell>
          <cell r="E3872">
            <v>0.16</v>
          </cell>
          <cell r="F3872">
            <v>1837</v>
          </cell>
          <cell r="G3872" t="str">
            <v>LAKESHORE</v>
          </cell>
        </row>
        <row r="3873">
          <cell r="A3873" t="str">
            <v>GG963RD</v>
          </cell>
          <cell r="B3873" t="str">
            <v>Help-Yourself Book Bin - Red</v>
          </cell>
          <cell r="C3873">
            <v>196</v>
          </cell>
          <cell r="D3873">
            <v>1584</v>
          </cell>
          <cell r="E3873">
            <v>0.16</v>
          </cell>
          <cell r="F3873">
            <v>1837</v>
          </cell>
          <cell r="G3873" t="str">
            <v>LAKESHORE</v>
          </cell>
        </row>
        <row r="3874">
          <cell r="A3874" t="str">
            <v>GG963RG</v>
          </cell>
          <cell r="B3874" t="str">
            <v>Help-Yourself Book Bin - Orange</v>
          </cell>
          <cell r="C3874">
            <v>196</v>
          </cell>
          <cell r="D3874">
            <v>1584</v>
          </cell>
          <cell r="E3874">
            <v>0.16</v>
          </cell>
          <cell r="F3874">
            <v>1837</v>
          </cell>
          <cell r="G3874" t="str">
            <v>LAKESHORE</v>
          </cell>
        </row>
        <row r="3875">
          <cell r="A3875" t="str">
            <v>GG963VT</v>
          </cell>
          <cell r="B3875" t="str">
            <v>Help-Yourself Book Bin - Purple</v>
          </cell>
          <cell r="C3875">
            <v>196</v>
          </cell>
          <cell r="D3875">
            <v>1584</v>
          </cell>
          <cell r="E3875">
            <v>0.16</v>
          </cell>
          <cell r="F3875">
            <v>1837</v>
          </cell>
          <cell r="G3875" t="str">
            <v>LAKESHORE</v>
          </cell>
        </row>
        <row r="3876">
          <cell r="A3876" t="str">
            <v>GG963YE</v>
          </cell>
          <cell r="B3876" t="str">
            <v>Help-Yourself Book Bin - Yellow</v>
          </cell>
          <cell r="C3876">
            <v>196</v>
          </cell>
          <cell r="D3876">
            <v>1584</v>
          </cell>
          <cell r="E3876">
            <v>0.16</v>
          </cell>
          <cell r="F3876">
            <v>1837</v>
          </cell>
          <cell r="G3876" t="str">
            <v>LAKESHORE</v>
          </cell>
        </row>
        <row r="3877">
          <cell r="A3877" t="str">
            <v>GG965X</v>
          </cell>
          <cell r="B3877" t="str">
            <v>Help-Yourself Book Bins - Set of 6 Colors</v>
          </cell>
          <cell r="C3877">
            <v>196</v>
          </cell>
          <cell r="D3877">
            <v>9354</v>
          </cell>
          <cell r="E3877">
            <v>0.16</v>
          </cell>
          <cell r="F3877">
            <v>10851</v>
          </cell>
          <cell r="G3877" t="str">
            <v>LAKESHORE</v>
          </cell>
        </row>
        <row r="3878">
          <cell r="A3878" t="str">
            <v>LA924</v>
          </cell>
          <cell r="B3878" t="str">
            <v>Follow-The-Dots Stamps - Uppercase</v>
          </cell>
          <cell r="C3878">
            <v>196</v>
          </cell>
          <cell r="D3878">
            <v>5890</v>
          </cell>
          <cell r="E3878">
            <v>0.16</v>
          </cell>
          <cell r="F3878">
            <v>6832</v>
          </cell>
          <cell r="G3878" t="str">
            <v>LAKESHORE</v>
          </cell>
        </row>
        <row r="3879">
          <cell r="A3879" t="str">
            <v>LA925</v>
          </cell>
          <cell r="B3879" t="str">
            <v>Follow-The-Dots Stamps - Lowercase</v>
          </cell>
          <cell r="C3879">
            <v>196</v>
          </cell>
          <cell r="D3879">
            <v>5062</v>
          </cell>
          <cell r="E3879">
            <v>0.16</v>
          </cell>
          <cell r="F3879">
            <v>5872</v>
          </cell>
          <cell r="G3879" t="str">
            <v>LAKESHORE</v>
          </cell>
        </row>
        <row r="3880">
          <cell r="A3880" t="str">
            <v>PP116</v>
          </cell>
          <cell r="B3880" t="str">
            <v>Sort &amp; Store Book Totes - Set of 4</v>
          </cell>
          <cell r="C3880">
            <v>196</v>
          </cell>
          <cell r="D3880">
            <v>6630</v>
          </cell>
          <cell r="E3880">
            <v>0.16</v>
          </cell>
          <cell r="F3880">
            <v>7691</v>
          </cell>
          <cell r="G3880" t="str">
            <v>LAKESHORE</v>
          </cell>
        </row>
        <row r="3881">
          <cell r="A3881" t="str">
            <v>PP420</v>
          </cell>
          <cell r="B3881" t="str">
            <v>Alphabet Stamps - Lowercase</v>
          </cell>
          <cell r="C3881">
            <v>196</v>
          </cell>
          <cell r="D3881">
            <v>3863</v>
          </cell>
          <cell r="E3881">
            <v>0.16</v>
          </cell>
          <cell r="F3881">
            <v>4481</v>
          </cell>
          <cell r="G3881" t="str">
            <v>LAKESHORE</v>
          </cell>
        </row>
        <row r="3882">
          <cell r="A3882" t="str">
            <v>PP421</v>
          </cell>
          <cell r="B3882" t="str">
            <v>Alphabet Stamps - Uppercase</v>
          </cell>
          <cell r="C3882">
            <v>196</v>
          </cell>
          <cell r="D3882">
            <v>3863</v>
          </cell>
          <cell r="E3882">
            <v>0.16</v>
          </cell>
          <cell r="F3882">
            <v>4481</v>
          </cell>
          <cell r="G3882" t="str">
            <v>LAKESHORE</v>
          </cell>
        </row>
        <row r="3883">
          <cell r="A3883" t="str">
            <v>AA320</v>
          </cell>
          <cell r="B3883" t="str">
            <v>Learn &amp; Store Chart Stand</v>
          </cell>
          <cell r="C3883">
            <v>197</v>
          </cell>
          <cell r="D3883">
            <v>42476</v>
          </cell>
          <cell r="E3883">
            <v>0.16</v>
          </cell>
          <cell r="F3883">
            <v>49272</v>
          </cell>
          <cell r="G3883" t="str">
            <v>LAKESHORE</v>
          </cell>
        </row>
        <row r="3884">
          <cell r="A3884" t="str">
            <v>GR117</v>
          </cell>
          <cell r="B3884" t="str">
            <v>Pencil Grips - Pack of 12</v>
          </cell>
          <cell r="C3884">
            <v>197</v>
          </cell>
          <cell r="D3884">
            <v>4712</v>
          </cell>
          <cell r="E3884">
            <v>0.16</v>
          </cell>
          <cell r="F3884">
            <v>5466</v>
          </cell>
          <cell r="G3884" t="str">
            <v>LAKESHORE</v>
          </cell>
        </row>
        <row r="3885">
          <cell r="A3885" t="str">
            <v>GR212</v>
          </cell>
          <cell r="B3885" t="str">
            <v>Writing Claws - Set of 12</v>
          </cell>
          <cell r="C3885">
            <v>197</v>
          </cell>
          <cell r="D3885">
            <v>4431</v>
          </cell>
          <cell r="E3885">
            <v>0.16</v>
          </cell>
          <cell r="F3885">
            <v>5140</v>
          </cell>
          <cell r="G3885" t="str">
            <v>LAKESHORE</v>
          </cell>
        </row>
        <row r="3886">
          <cell r="A3886" t="str">
            <v>MN10</v>
          </cell>
          <cell r="B3886" t="str">
            <v>Easy-Grip Triangular Pencils</v>
          </cell>
          <cell r="C3886">
            <v>197</v>
          </cell>
          <cell r="D3886">
            <v>1421</v>
          </cell>
          <cell r="E3886">
            <v>0.16</v>
          </cell>
          <cell r="F3886">
            <v>1648</v>
          </cell>
          <cell r="G3886" t="str">
            <v>LAKESHORE</v>
          </cell>
        </row>
        <row r="3887">
          <cell r="A3887" t="str">
            <v>MN6</v>
          </cell>
          <cell r="B3887" t="str">
            <v>Jumbo Pencils</v>
          </cell>
          <cell r="C3887">
            <v>197</v>
          </cell>
          <cell r="D3887">
            <v>3493</v>
          </cell>
          <cell r="E3887">
            <v>0.16</v>
          </cell>
          <cell r="F3887">
            <v>4052</v>
          </cell>
          <cell r="G3887" t="str">
            <v>LAKESHORE</v>
          </cell>
        </row>
        <row r="3888">
          <cell r="A3888" t="str">
            <v>PP580</v>
          </cell>
          <cell r="B3888" t="str">
            <v>Giant Magnetic Early Writing Page</v>
          </cell>
          <cell r="C3888">
            <v>197</v>
          </cell>
          <cell r="D3888">
            <v>6098</v>
          </cell>
          <cell r="E3888">
            <v>0.16</v>
          </cell>
          <cell r="F3888">
            <v>7074</v>
          </cell>
          <cell r="G3888" t="str">
            <v>LAKESHORE</v>
          </cell>
        </row>
        <row r="3889">
          <cell r="A3889" t="str">
            <v>SU28</v>
          </cell>
          <cell r="B3889" t="str">
            <v>Pencils - Standard #2</v>
          </cell>
          <cell r="C3889">
            <v>197</v>
          </cell>
          <cell r="D3889">
            <v>471</v>
          </cell>
          <cell r="E3889">
            <v>0.16</v>
          </cell>
          <cell r="F3889">
            <v>546</v>
          </cell>
          <cell r="G3889" t="str">
            <v>LAKESHORE</v>
          </cell>
        </row>
        <row r="3890">
          <cell r="A3890" t="str">
            <v>TT379</v>
          </cell>
          <cell r="B3890" t="str">
            <v>Double-Sided Write &amp; Wipe Magnetic Easel</v>
          </cell>
          <cell r="C3890">
            <v>197</v>
          </cell>
          <cell r="D3890">
            <v>13794</v>
          </cell>
          <cell r="E3890">
            <v>0.16</v>
          </cell>
          <cell r="F3890">
            <v>16001</v>
          </cell>
          <cell r="G3890" t="str">
            <v>LAKESHORE</v>
          </cell>
        </row>
        <row r="3891">
          <cell r="A3891" t="str">
            <v>WS537</v>
          </cell>
          <cell r="B3891" t="str">
            <v>Wikki Stix - Class Pack</v>
          </cell>
          <cell r="C3891">
            <v>197</v>
          </cell>
          <cell r="D3891">
            <v>7637</v>
          </cell>
          <cell r="E3891">
            <v>0.16</v>
          </cell>
          <cell r="F3891">
            <v>8859</v>
          </cell>
          <cell r="G3891" t="str">
            <v>LAKESHORE</v>
          </cell>
        </row>
        <row r="3892">
          <cell r="A3892" t="str">
            <v>AW32</v>
          </cell>
          <cell r="B3892" t="str">
            <v>Classroom Bulletin Board - 34" x 48"</v>
          </cell>
          <cell r="C3892">
            <v>198</v>
          </cell>
          <cell r="D3892">
            <v>20750</v>
          </cell>
          <cell r="E3892">
            <v>0.16</v>
          </cell>
          <cell r="F3892">
            <v>24070</v>
          </cell>
          <cell r="G3892" t="str">
            <v>LAKESHORE</v>
          </cell>
        </row>
        <row r="3893">
          <cell r="A3893" t="str">
            <v>KX23</v>
          </cell>
          <cell r="B3893" t="str">
            <v>Flannel Board - 24" x 36"</v>
          </cell>
          <cell r="C3893">
            <v>198</v>
          </cell>
          <cell r="D3893">
            <v>12654</v>
          </cell>
          <cell r="E3893">
            <v>0.16</v>
          </cell>
          <cell r="F3893">
            <v>14679</v>
          </cell>
          <cell r="G3893" t="str">
            <v>LAKESHORE</v>
          </cell>
        </row>
        <row r="3894">
          <cell r="A3894" t="str">
            <v>KX34</v>
          </cell>
          <cell r="B3894" t="str">
            <v>Flannel Board - 36" x 48"</v>
          </cell>
          <cell r="C3894">
            <v>198</v>
          </cell>
          <cell r="D3894">
            <v>18870</v>
          </cell>
          <cell r="E3894">
            <v>0.16</v>
          </cell>
          <cell r="F3894">
            <v>21889</v>
          </cell>
          <cell r="G3894" t="str">
            <v>LAKESHORE</v>
          </cell>
        </row>
        <row r="3895">
          <cell r="A3895" t="str">
            <v>LA964</v>
          </cell>
          <cell r="B3895" t="str">
            <v>Adjustable Pocket Chart Stand</v>
          </cell>
          <cell r="C3895">
            <v>198</v>
          </cell>
          <cell r="D3895">
            <v>11239</v>
          </cell>
          <cell r="E3895">
            <v>0.16</v>
          </cell>
          <cell r="F3895">
            <v>13037</v>
          </cell>
          <cell r="G3895" t="str">
            <v>LAKESHORE</v>
          </cell>
        </row>
        <row r="3896">
          <cell r="A3896" t="str">
            <v>LK297BU</v>
          </cell>
          <cell r="B3896" t="str">
            <v>Heavy-Duty Pocket Chart - Blue</v>
          </cell>
          <cell r="C3896">
            <v>198</v>
          </cell>
          <cell r="D3896">
            <v>5147</v>
          </cell>
          <cell r="E3896">
            <v>0.16</v>
          </cell>
          <cell r="F3896">
            <v>5971</v>
          </cell>
          <cell r="G3896" t="str">
            <v>LAKESHORE</v>
          </cell>
        </row>
        <row r="3897">
          <cell r="A3897" t="str">
            <v>LK297GR</v>
          </cell>
          <cell r="B3897" t="str">
            <v>Heavy-Duty Pocket Chart - Green</v>
          </cell>
          <cell r="C3897">
            <v>198</v>
          </cell>
          <cell r="D3897">
            <v>5147</v>
          </cell>
          <cell r="E3897">
            <v>0.16</v>
          </cell>
          <cell r="F3897">
            <v>5971</v>
          </cell>
          <cell r="G3897" t="str">
            <v>LAKESHORE</v>
          </cell>
        </row>
        <row r="3898">
          <cell r="A3898" t="str">
            <v>LK297RD</v>
          </cell>
          <cell r="B3898" t="str">
            <v>Heavy-Duty Pocket Chart - Red</v>
          </cell>
          <cell r="C3898">
            <v>198</v>
          </cell>
          <cell r="D3898">
            <v>5147</v>
          </cell>
          <cell r="E3898">
            <v>0.16</v>
          </cell>
          <cell r="F3898">
            <v>5971</v>
          </cell>
          <cell r="G3898" t="str">
            <v>LAKESHORE</v>
          </cell>
        </row>
        <row r="3899">
          <cell r="A3899" t="str">
            <v>LK522BU</v>
          </cell>
          <cell r="B3899" t="str">
            <v>Heavy-Duty Small Pocket Chart - Blue</v>
          </cell>
          <cell r="C3899">
            <v>198</v>
          </cell>
          <cell r="D3899">
            <v>3895</v>
          </cell>
          <cell r="E3899">
            <v>0.16</v>
          </cell>
          <cell r="F3899">
            <v>4518</v>
          </cell>
          <cell r="G3899" t="str">
            <v>LAKESHORE</v>
          </cell>
        </row>
        <row r="3900">
          <cell r="A3900" t="str">
            <v>LK522GR</v>
          </cell>
          <cell r="B3900" t="str">
            <v>Heavy-Duty Small Pocket Chart - Green</v>
          </cell>
          <cell r="C3900">
            <v>198</v>
          </cell>
          <cell r="D3900">
            <v>3895</v>
          </cell>
          <cell r="E3900">
            <v>0.16</v>
          </cell>
          <cell r="F3900">
            <v>4518</v>
          </cell>
          <cell r="G3900" t="str">
            <v>LAKESHORE</v>
          </cell>
        </row>
        <row r="3901">
          <cell r="A3901" t="str">
            <v>LK522RD</v>
          </cell>
          <cell r="B3901" t="str">
            <v>Heavy-Duty Small Pocket Chart - Red</v>
          </cell>
          <cell r="C3901">
            <v>198</v>
          </cell>
          <cell r="D3901">
            <v>3895</v>
          </cell>
          <cell r="E3901">
            <v>0.16</v>
          </cell>
          <cell r="F3901">
            <v>4518</v>
          </cell>
          <cell r="G3901" t="str">
            <v>LAKESHORE</v>
          </cell>
        </row>
        <row r="3902">
          <cell r="A3902" t="str">
            <v>PH346</v>
          </cell>
          <cell r="B3902" t="str">
            <v>Magnetic Write &amp; Wipe Board - 24" x 36"</v>
          </cell>
          <cell r="C3902">
            <v>198</v>
          </cell>
          <cell r="D3902">
            <v>15546</v>
          </cell>
          <cell r="E3902">
            <v>0.16</v>
          </cell>
          <cell r="F3902">
            <v>18033</v>
          </cell>
          <cell r="G3902" t="str">
            <v>LAKESHORE</v>
          </cell>
        </row>
        <row r="3903">
          <cell r="A3903" t="str">
            <v>PH347</v>
          </cell>
          <cell r="B3903" t="str">
            <v>Magnetic Write &amp; Wipe Board - 34" x 48"</v>
          </cell>
          <cell r="C3903">
            <v>198</v>
          </cell>
          <cell r="D3903">
            <v>23443</v>
          </cell>
          <cell r="E3903">
            <v>0.16</v>
          </cell>
          <cell r="F3903">
            <v>27194</v>
          </cell>
          <cell r="G3903" t="str">
            <v>LAKESHORE</v>
          </cell>
        </row>
        <row r="3904">
          <cell r="A3904" t="str">
            <v>RA415</v>
          </cell>
          <cell r="B3904" t="str">
            <v>Extra Chart Stand Rings - Set of 5</v>
          </cell>
          <cell r="C3904">
            <v>198</v>
          </cell>
          <cell r="D3904">
            <v>1154</v>
          </cell>
          <cell r="E3904">
            <v>0.16</v>
          </cell>
          <cell r="F3904">
            <v>1339</v>
          </cell>
          <cell r="G3904" t="str">
            <v>LAKESHORE</v>
          </cell>
        </row>
        <row r="3905">
          <cell r="A3905" t="str">
            <v>RR476BU</v>
          </cell>
          <cell r="B3905" t="str">
            <v>Heavy-Duty Extra-Wide Pocket Chart - Blue</v>
          </cell>
          <cell r="C3905">
            <v>198</v>
          </cell>
          <cell r="D3905">
            <v>7933</v>
          </cell>
          <cell r="E3905">
            <v>0.16</v>
          </cell>
          <cell r="F3905">
            <v>9202</v>
          </cell>
          <cell r="G3905" t="str">
            <v>LAKESHORE</v>
          </cell>
        </row>
        <row r="3906">
          <cell r="A3906" t="str">
            <v>RR476GR</v>
          </cell>
          <cell r="B3906" t="str">
            <v>Heavy-Duty Extra-Wide Pocket Chart - Green</v>
          </cell>
          <cell r="C3906">
            <v>198</v>
          </cell>
          <cell r="D3906">
            <v>7933</v>
          </cell>
          <cell r="E3906">
            <v>0.16</v>
          </cell>
          <cell r="F3906">
            <v>9202</v>
          </cell>
          <cell r="G3906" t="str">
            <v>LAKESHORE</v>
          </cell>
        </row>
        <row r="3907">
          <cell r="A3907" t="str">
            <v>RR476RD</v>
          </cell>
          <cell r="B3907" t="str">
            <v>Heavy-Duty Extra-Wide Pocket Chart - Red</v>
          </cell>
          <cell r="C3907">
            <v>198</v>
          </cell>
          <cell r="D3907">
            <v>7933</v>
          </cell>
          <cell r="E3907">
            <v>0.16</v>
          </cell>
          <cell r="F3907">
            <v>9202</v>
          </cell>
          <cell r="G3907" t="str">
            <v>LAKESHORE</v>
          </cell>
        </row>
        <row r="3908">
          <cell r="A3908" t="str">
            <v>RR565</v>
          </cell>
          <cell r="B3908" t="str">
            <v>Extra-Wide Adjustable Pocket Chart Stand</v>
          </cell>
          <cell r="C3908">
            <v>198</v>
          </cell>
          <cell r="D3908">
            <v>16606</v>
          </cell>
          <cell r="E3908">
            <v>0.16</v>
          </cell>
          <cell r="F3908">
            <v>19263</v>
          </cell>
          <cell r="G3908" t="str">
            <v>LAKESHORE</v>
          </cell>
        </row>
        <row r="3909">
          <cell r="A3909" t="str">
            <v>ZW886</v>
          </cell>
          <cell r="B3909" t="str">
            <v>Write &amp; Wipe Board Eraser</v>
          </cell>
          <cell r="C3909">
            <v>198</v>
          </cell>
          <cell r="D3909">
            <v>589</v>
          </cell>
          <cell r="E3909">
            <v>0.16</v>
          </cell>
          <cell r="F3909">
            <v>683</v>
          </cell>
          <cell r="G3909" t="str">
            <v>LAKESHORE</v>
          </cell>
        </row>
        <row r="3910">
          <cell r="A3910" t="str">
            <v>AC215</v>
          </cell>
          <cell r="B3910" t="str">
            <v>Alphabet Pocket Chart Activity Cards</v>
          </cell>
          <cell r="C3910">
            <v>199</v>
          </cell>
          <cell r="D3910">
            <v>3075</v>
          </cell>
          <cell r="E3910">
            <v>0.16</v>
          </cell>
          <cell r="F3910">
            <v>3567</v>
          </cell>
          <cell r="G3910" t="str">
            <v>LAKESHORE</v>
          </cell>
        </row>
        <row r="3911">
          <cell r="A3911" t="str">
            <v>AC216</v>
          </cell>
          <cell r="B3911" t="str">
            <v>Numbers &amp; Counting Pocket Chart Activity Cards</v>
          </cell>
          <cell r="C3911">
            <v>199</v>
          </cell>
          <cell r="D3911">
            <v>3075</v>
          </cell>
          <cell r="E3911">
            <v>0.16</v>
          </cell>
          <cell r="F3911">
            <v>3567</v>
          </cell>
          <cell r="G3911" t="str">
            <v>LAKESHORE</v>
          </cell>
        </row>
        <row r="3912">
          <cell r="A3912" t="str">
            <v>BJ7461</v>
          </cell>
          <cell r="B3912" t="str">
            <v>1" Ruled Chart Tablet</v>
          </cell>
          <cell r="C3912">
            <v>199</v>
          </cell>
          <cell r="D3912">
            <v>3078</v>
          </cell>
          <cell r="E3912">
            <v>0.16</v>
          </cell>
          <cell r="F3912">
            <v>3570</v>
          </cell>
          <cell r="G3912" t="str">
            <v>LAKESHORE</v>
          </cell>
        </row>
        <row r="3913">
          <cell r="A3913" t="str">
            <v>BJ7471</v>
          </cell>
          <cell r="B3913" t="str">
            <v>1 1/2" Ruled Chart Tablet</v>
          </cell>
          <cell r="C3913">
            <v>199</v>
          </cell>
          <cell r="D3913">
            <v>3078</v>
          </cell>
          <cell r="E3913">
            <v>0.16</v>
          </cell>
          <cell r="F3913">
            <v>3570</v>
          </cell>
          <cell r="G3913" t="str">
            <v>LAKESHORE</v>
          </cell>
        </row>
        <row r="3914">
          <cell r="A3914" t="str">
            <v>BJ7481</v>
          </cell>
          <cell r="B3914" t="str">
            <v>D’Nealian Ruled Chart Tablet</v>
          </cell>
          <cell r="C3914">
            <v>199</v>
          </cell>
          <cell r="D3914">
            <v>4262</v>
          </cell>
          <cell r="E3914">
            <v>0.16</v>
          </cell>
          <cell r="F3914">
            <v>4944</v>
          </cell>
          <cell r="G3914" t="str">
            <v>LAKESHORE</v>
          </cell>
        </row>
        <row r="3915">
          <cell r="A3915" t="str">
            <v>ID9890</v>
          </cell>
          <cell r="B3915" t="str">
            <v>Adjustable Chart Stand</v>
          </cell>
          <cell r="C3915">
            <v>199</v>
          </cell>
          <cell r="D3915">
            <v>11130</v>
          </cell>
          <cell r="E3915">
            <v>0.16</v>
          </cell>
          <cell r="F3915">
            <v>12911</v>
          </cell>
          <cell r="G3915" t="str">
            <v>LAKESHORE</v>
          </cell>
        </row>
        <row r="3916">
          <cell r="A3916" t="str">
            <v>JJ185</v>
          </cell>
          <cell r="B3916" t="str">
            <v>All-Purpose Teaching Cart</v>
          </cell>
          <cell r="C3916">
            <v>199</v>
          </cell>
          <cell r="D3916">
            <v>55130</v>
          </cell>
          <cell r="E3916">
            <v>0.16</v>
          </cell>
          <cell r="F3916">
            <v>63951</v>
          </cell>
          <cell r="G3916" t="str">
            <v>LAKESHORE</v>
          </cell>
        </row>
        <row r="3917">
          <cell r="A3917" t="str">
            <v>LC1198</v>
          </cell>
          <cell r="B3917" t="str">
            <v>Classroom Calendar Pocket Chart</v>
          </cell>
          <cell r="C3917">
            <v>199</v>
          </cell>
          <cell r="D3917">
            <v>6098</v>
          </cell>
          <cell r="E3917">
            <v>0.16</v>
          </cell>
          <cell r="F3917">
            <v>7074</v>
          </cell>
          <cell r="G3917" t="str">
            <v>LAKESHORE</v>
          </cell>
        </row>
        <row r="3918">
          <cell r="A3918" t="str">
            <v>LC1561</v>
          </cell>
          <cell r="B3918" t="str">
            <v>Sentence Strips Storage Box</v>
          </cell>
          <cell r="C3918">
            <v>199</v>
          </cell>
          <cell r="D3918">
            <v>2131</v>
          </cell>
          <cell r="E3918">
            <v>0.16</v>
          </cell>
          <cell r="F3918">
            <v>2472</v>
          </cell>
          <cell r="G3918" t="str">
            <v>LAKESHORE</v>
          </cell>
        </row>
        <row r="3919">
          <cell r="A3919" t="str">
            <v>NF9763</v>
          </cell>
          <cell r="B3919" t="str">
            <v>White Sentence Strips</v>
          </cell>
          <cell r="C3919">
            <v>199</v>
          </cell>
          <cell r="D3919">
            <v>1006</v>
          </cell>
          <cell r="E3919">
            <v>0.16</v>
          </cell>
          <cell r="F3919">
            <v>1167</v>
          </cell>
          <cell r="G3919" t="str">
            <v>LAKESHORE</v>
          </cell>
        </row>
        <row r="3920">
          <cell r="A3920" t="str">
            <v>NF9765</v>
          </cell>
          <cell r="B3920" t="str">
            <v>Rainbow Sentence Strips</v>
          </cell>
          <cell r="C3920">
            <v>199</v>
          </cell>
          <cell r="D3920">
            <v>1302</v>
          </cell>
          <cell r="E3920">
            <v>0.16</v>
          </cell>
          <cell r="F3920">
            <v>1510</v>
          </cell>
          <cell r="G3920" t="str">
            <v>LAKESHORE</v>
          </cell>
        </row>
        <row r="3921">
          <cell r="A3921" t="str">
            <v>NF9767</v>
          </cell>
          <cell r="B3921" t="str">
            <v>Mini Rainbow Sentence Strips</v>
          </cell>
          <cell r="C3921">
            <v>199</v>
          </cell>
          <cell r="D3921">
            <v>1006</v>
          </cell>
          <cell r="E3921">
            <v>0.16</v>
          </cell>
          <cell r="F3921">
            <v>1167</v>
          </cell>
          <cell r="G3921" t="str">
            <v>LAKESHORE</v>
          </cell>
        </row>
        <row r="3922">
          <cell r="A3922" t="str">
            <v>TA3385</v>
          </cell>
          <cell r="B3922" t="str">
            <v>Unruled Chart Tablet</v>
          </cell>
          <cell r="C3922">
            <v>199</v>
          </cell>
          <cell r="D3922">
            <v>4706</v>
          </cell>
          <cell r="E3922">
            <v>0.16</v>
          </cell>
          <cell r="F3922">
            <v>5459</v>
          </cell>
          <cell r="G3922" t="str">
            <v>LAKESHORE</v>
          </cell>
        </row>
        <row r="3923">
          <cell r="A3923" t="str">
            <v>DD741</v>
          </cell>
          <cell r="B3923" t="str">
            <v>Hands-On Graphing Tray</v>
          </cell>
          <cell r="C3923">
            <v>200</v>
          </cell>
          <cell r="D3923">
            <v>2087</v>
          </cell>
          <cell r="E3923">
            <v>0.16</v>
          </cell>
          <cell r="F3923">
            <v>2421</v>
          </cell>
          <cell r="G3923" t="str">
            <v>LAKESHORE</v>
          </cell>
        </row>
        <row r="3924">
          <cell r="A3924" t="str">
            <v>DD742</v>
          </cell>
          <cell r="B3924" t="str">
            <v>Hands-On Sorting Tray</v>
          </cell>
          <cell r="C3924">
            <v>200</v>
          </cell>
          <cell r="D3924">
            <v>2087</v>
          </cell>
          <cell r="E3924">
            <v>0.16</v>
          </cell>
          <cell r="F3924">
            <v>2421</v>
          </cell>
          <cell r="G3924" t="str">
            <v>LAKESHORE</v>
          </cell>
        </row>
        <row r="3925">
          <cell r="A3925" t="str">
            <v>DD743</v>
          </cell>
          <cell r="B3925" t="str">
            <v>Hands-On Patterning Tray</v>
          </cell>
          <cell r="C3925">
            <v>200</v>
          </cell>
          <cell r="D3925">
            <v>2087</v>
          </cell>
          <cell r="E3925">
            <v>0.16</v>
          </cell>
          <cell r="F3925">
            <v>2421</v>
          </cell>
          <cell r="G3925" t="str">
            <v>LAKESHORE</v>
          </cell>
        </row>
        <row r="3926">
          <cell r="A3926" t="str">
            <v>DD744</v>
          </cell>
          <cell r="B3926" t="str">
            <v>Hands-On Venn Diagram Tray</v>
          </cell>
          <cell r="C3926">
            <v>200</v>
          </cell>
          <cell r="D3926">
            <v>2087</v>
          </cell>
          <cell r="E3926">
            <v>0.16</v>
          </cell>
          <cell r="F3926">
            <v>2421</v>
          </cell>
          <cell r="G3926" t="str">
            <v>LAKESHORE</v>
          </cell>
        </row>
        <row r="3927">
          <cell r="A3927" t="str">
            <v>DD745X</v>
          </cell>
          <cell r="B3927" t="str">
            <v>Lakeshore Hands-On Math Trays - Complete Set</v>
          </cell>
          <cell r="C3927">
            <v>200</v>
          </cell>
          <cell r="D3927">
            <v>10286</v>
          </cell>
          <cell r="E3927">
            <v>0.16</v>
          </cell>
          <cell r="F3927">
            <v>11932</v>
          </cell>
          <cell r="G3927" t="str">
            <v>LAKESHORE</v>
          </cell>
        </row>
        <row r="3928">
          <cell r="A3928" t="str">
            <v>DD747</v>
          </cell>
          <cell r="B3928" t="str">
            <v>Hands-On Counting Tray</v>
          </cell>
          <cell r="C3928">
            <v>200</v>
          </cell>
          <cell r="D3928">
            <v>2087</v>
          </cell>
          <cell r="E3928">
            <v>0.16</v>
          </cell>
          <cell r="F3928">
            <v>2421</v>
          </cell>
          <cell r="G3928" t="str">
            <v>LAKESHORE</v>
          </cell>
        </row>
        <row r="3929">
          <cell r="A3929" t="str">
            <v>LC1651</v>
          </cell>
          <cell r="B3929" t="str">
            <v>Size &amp; Color Bug Counters</v>
          </cell>
          <cell r="C3929">
            <v>200</v>
          </cell>
          <cell r="D3929">
            <v>5837</v>
          </cell>
          <cell r="E3929">
            <v>0.16</v>
          </cell>
          <cell r="F3929">
            <v>6771</v>
          </cell>
          <cell r="G3929" t="str">
            <v>LAKESHORE</v>
          </cell>
        </row>
        <row r="3930">
          <cell r="A3930" t="str">
            <v>LC1653</v>
          </cell>
          <cell r="B3930" t="str">
            <v>Fun Fruit Counters</v>
          </cell>
          <cell r="C3930">
            <v>200</v>
          </cell>
          <cell r="D3930">
            <v>5660</v>
          </cell>
          <cell r="E3930">
            <v>0.16</v>
          </cell>
          <cell r="F3930">
            <v>6566</v>
          </cell>
          <cell r="G3930" t="str">
            <v>LAKESHORE</v>
          </cell>
        </row>
        <row r="3931">
          <cell r="A3931" t="str">
            <v>LC1657</v>
          </cell>
          <cell r="B3931" t="str">
            <v>Size &amp; Color Teddy Counters</v>
          </cell>
          <cell r="C3931">
            <v>200</v>
          </cell>
          <cell r="D3931">
            <v>5660</v>
          </cell>
          <cell r="E3931">
            <v>0.16</v>
          </cell>
          <cell r="F3931">
            <v>6566</v>
          </cell>
          <cell r="G3931" t="str">
            <v>LAKESHORE</v>
          </cell>
        </row>
        <row r="3932">
          <cell r="A3932" t="str">
            <v>LC1665X</v>
          </cell>
          <cell r="B3932" t="str">
            <v>Lakeshore Math Counters Library 1</v>
          </cell>
          <cell r="C3932">
            <v>200</v>
          </cell>
          <cell r="D3932">
            <v>33892</v>
          </cell>
          <cell r="E3932">
            <v>0.16</v>
          </cell>
          <cell r="F3932">
            <v>39315</v>
          </cell>
          <cell r="G3932" t="str">
            <v>LAKESHORE</v>
          </cell>
        </row>
        <row r="3933">
          <cell r="A3933" t="str">
            <v>LC1666</v>
          </cell>
          <cell r="B3933" t="str">
            <v>Dinosaur Counters</v>
          </cell>
          <cell r="C3933">
            <v>200</v>
          </cell>
          <cell r="D3933">
            <v>5541</v>
          </cell>
          <cell r="E3933">
            <v>0.16</v>
          </cell>
          <cell r="F3933">
            <v>6428</v>
          </cell>
          <cell r="G3933" t="str">
            <v>LAKESHORE</v>
          </cell>
        </row>
        <row r="3934">
          <cell r="A3934" t="str">
            <v>LC1667</v>
          </cell>
          <cell r="B3934" t="str">
            <v>Sea Animal Counters</v>
          </cell>
          <cell r="C3934">
            <v>200</v>
          </cell>
          <cell r="D3934">
            <v>5660</v>
          </cell>
          <cell r="E3934">
            <v>0.16</v>
          </cell>
          <cell r="F3934">
            <v>6566</v>
          </cell>
          <cell r="G3934" t="str">
            <v>LAKESHORE</v>
          </cell>
        </row>
        <row r="3935">
          <cell r="A3935" t="str">
            <v>LC1668</v>
          </cell>
          <cell r="B3935" t="str">
            <v>Vehicle Counters</v>
          </cell>
          <cell r="C3935">
            <v>200</v>
          </cell>
          <cell r="D3935">
            <v>5660</v>
          </cell>
          <cell r="E3935">
            <v>0.16</v>
          </cell>
          <cell r="F3935">
            <v>6566</v>
          </cell>
          <cell r="G3935" t="str">
            <v>LAKESHORE</v>
          </cell>
        </row>
        <row r="3936">
          <cell r="A3936" t="str">
            <v>LM980X</v>
          </cell>
          <cell r="B3936" t="str">
            <v>Lakeshore Math Counters Library 2</v>
          </cell>
          <cell r="C3936">
            <v>200</v>
          </cell>
          <cell r="D3936">
            <v>29748</v>
          </cell>
          <cell r="E3936">
            <v>0.16</v>
          </cell>
          <cell r="F3936">
            <v>34508</v>
          </cell>
          <cell r="G3936" t="str">
            <v>LAKESHORE</v>
          </cell>
        </row>
        <row r="3937">
          <cell r="A3937" t="str">
            <v>LM981</v>
          </cell>
          <cell r="B3937" t="str">
            <v>Farm Animal Counters</v>
          </cell>
          <cell r="C3937">
            <v>200</v>
          </cell>
          <cell r="D3937">
            <v>5177</v>
          </cell>
          <cell r="E3937">
            <v>0.16</v>
          </cell>
          <cell r="F3937">
            <v>6005</v>
          </cell>
          <cell r="G3937" t="str">
            <v>LAKESHORE</v>
          </cell>
        </row>
        <row r="3938">
          <cell r="A3938" t="str">
            <v>LM982</v>
          </cell>
          <cell r="B3938" t="str">
            <v>Butterfly Counters</v>
          </cell>
          <cell r="C3938">
            <v>200</v>
          </cell>
          <cell r="D3938">
            <v>5076</v>
          </cell>
          <cell r="E3938">
            <v>0.16</v>
          </cell>
          <cell r="F3938">
            <v>5888</v>
          </cell>
          <cell r="G3938" t="str">
            <v>LAKESHORE</v>
          </cell>
        </row>
        <row r="3939">
          <cell r="A3939" t="str">
            <v>LM983</v>
          </cell>
          <cell r="B3939" t="str">
            <v>Prehistoric Animal Counters</v>
          </cell>
          <cell r="C3939">
            <v>200</v>
          </cell>
          <cell r="D3939">
            <v>5177</v>
          </cell>
          <cell r="E3939">
            <v>0.16</v>
          </cell>
          <cell r="F3939">
            <v>6005</v>
          </cell>
          <cell r="G3939" t="str">
            <v>LAKESHORE</v>
          </cell>
        </row>
        <row r="3940">
          <cell r="A3940" t="str">
            <v>LM984</v>
          </cell>
          <cell r="B3940" t="str">
            <v>Fish Counters</v>
          </cell>
          <cell r="C3940">
            <v>200</v>
          </cell>
          <cell r="D3940">
            <v>5177</v>
          </cell>
          <cell r="E3940">
            <v>0.16</v>
          </cell>
          <cell r="F3940">
            <v>6005</v>
          </cell>
          <cell r="G3940" t="str">
            <v>LAKESHORE</v>
          </cell>
        </row>
        <row r="3941">
          <cell r="A3941" t="str">
            <v>LM985</v>
          </cell>
          <cell r="B3941" t="str">
            <v>Ocean Animal Counters</v>
          </cell>
          <cell r="C3941">
            <v>200</v>
          </cell>
          <cell r="D3941">
            <v>5177</v>
          </cell>
          <cell r="E3941">
            <v>0.16</v>
          </cell>
          <cell r="F3941">
            <v>6005</v>
          </cell>
          <cell r="G3941" t="str">
            <v>LAKESHORE</v>
          </cell>
        </row>
        <row r="3942">
          <cell r="A3942" t="str">
            <v>LM986</v>
          </cell>
          <cell r="B3942" t="str">
            <v>Wild Animal Counters</v>
          </cell>
          <cell r="C3942">
            <v>200</v>
          </cell>
          <cell r="D3942">
            <v>5076</v>
          </cell>
          <cell r="E3942">
            <v>0.16</v>
          </cell>
          <cell r="F3942">
            <v>5888</v>
          </cell>
          <cell r="G3942" t="str">
            <v>LAKESHORE</v>
          </cell>
        </row>
        <row r="3943">
          <cell r="A3943" t="str">
            <v>RA313</v>
          </cell>
          <cell r="B3943" t="str">
            <v>Unifix® Cubes</v>
          </cell>
          <cell r="C3943">
            <v>201</v>
          </cell>
          <cell r="D3943">
            <v>6542</v>
          </cell>
          <cell r="E3943">
            <v>0.16</v>
          </cell>
          <cell r="F3943">
            <v>7589</v>
          </cell>
          <cell r="G3943" t="str">
            <v>LAKESHORE</v>
          </cell>
        </row>
        <row r="3944">
          <cell r="A3944" t="str">
            <v>RA521</v>
          </cell>
          <cell r="B3944" t="str">
            <v>Paper Money</v>
          </cell>
          <cell r="C3944">
            <v>201</v>
          </cell>
          <cell r="D3944">
            <v>6000</v>
          </cell>
          <cell r="E3944">
            <v>0.16</v>
          </cell>
          <cell r="F3944">
            <v>6960</v>
          </cell>
          <cell r="G3944" t="str">
            <v>LAKESHORE</v>
          </cell>
        </row>
        <row r="3945">
          <cell r="A3945" t="str">
            <v>RA522</v>
          </cell>
          <cell r="B3945" t="str">
            <v>Double-Sided Counters</v>
          </cell>
          <cell r="C3945">
            <v>201</v>
          </cell>
          <cell r="D3945">
            <v>4470</v>
          </cell>
          <cell r="E3945">
            <v>0.16</v>
          </cell>
          <cell r="F3945">
            <v>5185</v>
          </cell>
          <cell r="G3945" t="str">
            <v>LAKESHORE</v>
          </cell>
        </row>
        <row r="3946">
          <cell r="A3946" t="str">
            <v>RA529</v>
          </cell>
          <cell r="B3946" t="str">
            <v>Linking Cubes</v>
          </cell>
          <cell r="C3946">
            <v>201</v>
          </cell>
          <cell r="D3946">
            <v>4609</v>
          </cell>
          <cell r="E3946">
            <v>0.16</v>
          </cell>
          <cell r="F3946">
            <v>5346</v>
          </cell>
          <cell r="G3946" t="str">
            <v>LAKESHORE</v>
          </cell>
        </row>
        <row r="3947">
          <cell r="A3947" t="str">
            <v>RA572</v>
          </cell>
          <cell r="B3947" t="str">
            <v>Pattern Blocks</v>
          </cell>
          <cell r="C3947">
            <v>201</v>
          </cell>
          <cell r="D3947">
            <v>5476</v>
          </cell>
          <cell r="E3947">
            <v>0.16</v>
          </cell>
          <cell r="F3947">
            <v>6352</v>
          </cell>
          <cell r="G3947" t="str">
            <v>LAKESHORE</v>
          </cell>
        </row>
        <row r="3948">
          <cell r="A3948" t="str">
            <v>RA585X</v>
          </cell>
          <cell r="B3948" t="str">
            <v>Early Math Manipulative Library</v>
          </cell>
          <cell r="C3948">
            <v>201</v>
          </cell>
          <cell r="D3948">
            <v>71188</v>
          </cell>
          <cell r="E3948">
            <v>0.16</v>
          </cell>
          <cell r="F3948">
            <v>82578</v>
          </cell>
          <cell r="G3948" t="str">
            <v>LAKESHORE</v>
          </cell>
        </row>
        <row r="3949">
          <cell r="A3949" t="str">
            <v>RA587</v>
          </cell>
          <cell r="B3949" t="str">
            <v>Foam Number Dice</v>
          </cell>
          <cell r="C3949">
            <v>201</v>
          </cell>
          <cell r="D3949">
            <v>6710</v>
          </cell>
          <cell r="E3949">
            <v>0.16</v>
          </cell>
          <cell r="F3949">
            <v>7784</v>
          </cell>
          <cell r="G3949" t="str">
            <v>LAKESHORE</v>
          </cell>
        </row>
        <row r="3950">
          <cell r="A3950" t="str">
            <v>RA588</v>
          </cell>
          <cell r="B3950" t="str">
            <v>Jumbo Buttons</v>
          </cell>
          <cell r="C3950">
            <v>201</v>
          </cell>
          <cell r="D3950">
            <v>6725</v>
          </cell>
          <cell r="E3950">
            <v>0.16</v>
          </cell>
          <cell r="F3950">
            <v>7801</v>
          </cell>
          <cell r="G3950" t="str">
            <v>LAKESHORE</v>
          </cell>
        </row>
        <row r="3951">
          <cell r="A3951" t="str">
            <v>RA683</v>
          </cell>
          <cell r="B3951" t="str">
            <v>Math Links</v>
          </cell>
          <cell r="C3951">
            <v>201</v>
          </cell>
          <cell r="D3951">
            <v>3656</v>
          </cell>
          <cell r="E3951">
            <v>0.16</v>
          </cell>
          <cell r="F3951">
            <v>4241</v>
          </cell>
          <cell r="G3951" t="str">
            <v>LAKESHORE</v>
          </cell>
        </row>
        <row r="3952">
          <cell r="A3952" t="str">
            <v>RA802</v>
          </cell>
          <cell r="B3952" t="str">
            <v>Dominoes</v>
          </cell>
          <cell r="C3952">
            <v>201</v>
          </cell>
          <cell r="D3952">
            <v>6414</v>
          </cell>
          <cell r="E3952">
            <v>0.16</v>
          </cell>
          <cell r="F3952">
            <v>7440</v>
          </cell>
          <cell r="G3952" t="str">
            <v>LAKESHORE</v>
          </cell>
        </row>
        <row r="3953">
          <cell r="A3953" t="str">
            <v>RA804</v>
          </cell>
          <cell r="B3953" t="str">
            <v>Geometric Foam Shapes</v>
          </cell>
          <cell r="C3953">
            <v>201</v>
          </cell>
          <cell r="D3953">
            <v>6059</v>
          </cell>
          <cell r="E3953">
            <v>0.16</v>
          </cell>
          <cell r="F3953">
            <v>7028</v>
          </cell>
          <cell r="G3953" t="str">
            <v>LAKESHORE</v>
          </cell>
        </row>
        <row r="3954">
          <cell r="A3954" t="str">
            <v>RA807</v>
          </cell>
          <cell r="B3954" t="str">
            <v>Plastic Coins</v>
          </cell>
          <cell r="C3954">
            <v>201</v>
          </cell>
          <cell r="D3954">
            <v>6651</v>
          </cell>
          <cell r="E3954">
            <v>0.16</v>
          </cell>
          <cell r="F3954">
            <v>7715</v>
          </cell>
          <cell r="G3954" t="str">
            <v>LAKESHORE</v>
          </cell>
        </row>
        <row r="3955">
          <cell r="A3955" t="str">
            <v>RA838</v>
          </cell>
          <cell r="B3955" t="str">
            <v>1" Color Cubes</v>
          </cell>
          <cell r="C3955">
            <v>201</v>
          </cell>
          <cell r="D3955">
            <v>5358</v>
          </cell>
          <cell r="E3955">
            <v>0.16</v>
          </cell>
          <cell r="F3955">
            <v>6215</v>
          </cell>
          <cell r="G3955" t="str">
            <v>LAKESHORE</v>
          </cell>
        </row>
        <row r="3956">
          <cell r="A3956" t="str">
            <v>DD190X</v>
          </cell>
          <cell r="B3956" t="str">
            <v>Nuts About Math! - Complete Set</v>
          </cell>
          <cell r="C3956">
            <v>202</v>
          </cell>
          <cell r="D3956">
            <v>18382</v>
          </cell>
          <cell r="E3956">
            <v>0.16</v>
          </cell>
          <cell r="F3956">
            <v>21323</v>
          </cell>
          <cell r="G3956" t="str">
            <v>LAKESHORE</v>
          </cell>
        </row>
        <row r="3957">
          <cell r="A3957" t="str">
            <v>DD191</v>
          </cell>
          <cell r="B3957" t="str">
            <v>Nuts About Sorting!</v>
          </cell>
          <cell r="C3957">
            <v>202</v>
          </cell>
          <cell r="D3957">
            <v>6246</v>
          </cell>
          <cell r="E3957">
            <v>0.16</v>
          </cell>
          <cell r="F3957">
            <v>7245</v>
          </cell>
          <cell r="G3957" t="str">
            <v>LAKESHORE</v>
          </cell>
        </row>
        <row r="3958">
          <cell r="A3958" t="str">
            <v>DD192</v>
          </cell>
          <cell r="B3958" t="str">
            <v>Nuts About Patterning!</v>
          </cell>
          <cell r="C3958">
            <v>202</v>
          </cell>
          <cell r="D3958">
            <v>6246</v>
          </cell>
          <cell r="E3958">
            <v>0.16</v>
          </cell>
          <cell r="F3958">
            <v>7245</v>
          </cell>
          <cell r="G3958" t="str">
            <v>LAKESHORE</v>
          </cell>
        </row>
        <row r="3959">
          <cell r="A3959" t="str">
            <v>DD372</v>
          </cell>
          <cell r="B3959" t="str">
            <v>Nuts About Counting!</v>
          </cell>
          <cell r="C3959">
            <v>202</v>
          </cell>
          <cell r="D3959">
            <v>6246</v>
          </cell>
          <cell r="E3959">
            <v>0.16</v>
          </cell>
          <cell r="F3959">
            <v>7245</v>
          </cell>
          <cell r="G3959" t="str">
            <v>LAKESHORE</v>
          </cell>
        </row>
        <row r="3960">
          <cell r="A3960" t="str">
            <v>JJ779</v>
          </cell>
          <cell r="B3960" t="str">
            <v>Button Sorting Center</v>
          </cell>
          <cell r="C3960">
            <v>202</v>
          </cell>
          <cell r="D3960">
            <v>7347</v>
          </cell>
          <cell r="E3960">
            <v>0.16</v>
          </cell>
          <cell r="F3960">
            <v>8523</v>
          </cell>
          <cell r="G3960" t="str">
            <v>LAKESHORE</v>
          </cell>
        </row>
        <row r="3961">
          <cell r="A3961" t="str">
            <v>TT360X</v>
          </cell>
          <cell r="B3961" t="str">
            <v>Magnetic Math Activity Tins - Complete Set</v>
          </cell>
          <cell r="C3961">
            <v>202</v>
          </cell>
          <cell r="D3961">
            <v>26492</v>
          </cell>
          <cell r="E3961">
            <v>0.16</v>
          </cell>
          <cell r="F3961">
            <v>30731</v>
          </cell>
          <cell r="G3961" t="str">
            <v>LAKESHORE</v>
          </cell>
        </row>
        <row r="3962">
          <cell r="A3962" t="str">
            <v>TT361</v>
          </cell>
          <cell r="B3962" t="str">
            <v>Shapes Magnetic Activity Tin</v>
          </cell>
          <cell r="C3962">
            <v>202</v>
          </cell>
          <cell r="D3962">
            <v>6690</v>
          </cell>
          <cell r="E3962">
            <v>0.16</v>
          </cell>
          <cell r="F3962">
            <v>7760</v>
          </cell>
          <cell r="G3962" t="str">
            <v>LAKESHORE</v>
          </cell>
        </row>
        <row r="3963">
          <cell r="A3963" t="str">
            <v>TT362</v>
          </cell>
          <cell r="B3963" t="str">
            <v>Measurement Magnetic Activity Tin</v>
          </cell>
          <cell r="C3963">
            <v>202</v>
          </cell>
          <cell r="D3963">
            <v>6690</v>
          </cell>
          <cell r="E3963">
            <v>0.16</v>
          </cell>
          <cell r="F3963">
            <v>7760</v>
          </cell>
          <cell r="G3963" t="str">
            <v>LAKESHORE</v>
          </cell>
        </row>
        <row r="3964">
          <cell r="A3964" t="str">
            <v>TT364</v>
          </cell>
          <cell r="B3964" t="str">
            <v>Simple Addition Magnetic Activity Tin</v>
          </cell>
          <cell r="C3964">
            <v>202</v>
          </cell>
          <cell r="D3964">
            <v>6986</v>
          </cell>
          <cell r="E3964">
            <v>0.16</v>
          </cell>
          <cell r="F3964">
            <v>8104</v>
          </cell>
          <cell r="G3964" t="str">
            <v>LAKESHORE</v>
          </cell>
        </row>
        <row r="3965">
          <cell r="A3965" t="str">
            <v>TT365</v>
          </cell>
          <cell r="B3965" t="str">
            <v>Numbers &amp; Counting Magnetic Activity Tin</v>
          </cell>
          <cell r="C3965">
            <v>202</v>
          </cell>
          <cell r="D3965">
            <v>6690</v>
          </cell>
          <cell r="E3965">
            <v>0.16</v>
          </cell>
          <cell r="F3965">
            <v>7760</v>
          </cell>
          <cell r="G3965" t="str">
            <v>LAKESHORE</v>
          </cell>
        </row>
        <row r="3966">
          <cell r="A3966" t="str">
            <v>TT600X</v>
          </cell>
          <cell r="B3966" t="str">
            <v>Magnetic Math Learning Rods - Complete Set</v>
          </cell>
          <cell r="C3966">
            <v>202</v>
          </cell>
          <cell r="D3966">
            <v>20779</v>
          </cell>
          <cell r="E3966">
            <v>0.16</v>
          </cell>
          <cell r="F3966">
            <v>24104</v>
          </cell>
          <cell r="G3966" t="str">
            <v>LAKESHORE</v>
          </cell>
        </row>
        <row r="3967">
          <cell r="A3967" t="str">
            <v>TT607</v>
          </cell>
          <cell r="B3967" t="str">
            <v>Magnetic Counting Rods</v>
          </cell>
          <cell r="C3967">
            <v>202</v>
          </cell>
          <cell r="D3967">
            <v>7074</v>
          </cell>
          <cell r="E3967">
            <v>0.16</v>
          </cell>
          <cell r="F3967">
            <v>8206</v>
          </cell>
          <cell r="G3967" t="str">
            <v>LAKESHORE</v>
          </cell>
        </row>
        <row r="3968">
          <cell r="A3968" t="str">
            <v>TT608</v>
          </cell>
          <cell r="B3968" t="str">
            <v>Magnetic Size Sorting Rods</v>
          </cell>
          <cell r="C3968">
            <v>202</v>
          </cell>
          <cell r="D3968">
            <v>7074</v>
          </cell>
          <cell r="E3968">
            <v>0.16</v>
          </cell>
          <cell r="F3968">
            <v>8206</v>
          </cell>
          <cell r="G3968" t="str">
            <v>LAKESHORE</v>
          </cell>
        </row>
        <row r="3969">
          <cell r="A3969" t="str">
            <v>TT609</v>
          </cell>
          <cell r="B3969" t="str">
            <v>Magnetic Shape Sorting Rods</v>
          </cell>
          <cell r="C3969">
            <v>202</v>
          </cell>
          <cell r="D3969">
            <v>7074</v>
          </cell>
          <cell r="E3969">
            <v>0.16</v>
          </cell>
          <cell r="F3969">
            <v>8206</v>
          </cell>
          <cell r="G3969" t="str">
            <v>LAKESHORE</v>
          </cell>
        </row>
        <row r="3970">
          <cell r="A3970" t="str">
            <v>AA382</v>
          </cell>
          <cell r="B3970" t="str">
            <v>Easy-Grip Jumbo Pegs &amp; Pegboard Set</v>
          </cell>
          <cell r="C3970">
            <v>203</v>
          </cell>
          <cell r="D3970">
            <v>2990</v>
          </cell>
          <cell r="E3970">
            <v>0.16</v>
          </cell>
          <cell r="F3970">
            <v>3468</v>
          </cell>
          <cell r="G3970" t="str">
            <v>LAKESHORE</v>
          </cell>
        </row>
        <row r="3971">
          <cell r="A3971" t="str">
            <v>AA396</v>
          </cell>
          <cell r="B3971" t="str">
            <v>Extra Jumbo Pegboard</v>
          </cell>
          <cell r="C3971">
            <v>203</v>
          </cell>
          <cell r="D3971">
            <v>1181</v>
          </cell>
          <cell r="E3971">
            <v>0.16</v>
          </cell>
          <cell r="F3971">
            <v>1370</v>
          </cell>
          <cell r="G3971" t="str">
            <v>LAKESHORE</v>
          </cell>
        </row>
        <row r="3972">
          <cell r="A3972" t="str">
            <v>AA397</v>
          </cell>
          <cell r="B3972" t="str">
            <v>Extra Easy-Grip Jumbo Pegs - Set of 100</v>
          </cell>
          <cell r="C3972">
            <v>203</v>
          </cell>
          <cell r="D3972">
            <v>6802</v>
          </cell>
          <cell r="E3972">
            <v>0.16</v>
          </cell>
          <cell r="F3972">
            <v>7890</v>
          </cell>
          <cell r="G3972" t="str">
            <v>LAKESHORE</v>
          </cell>
        </row>
        <row r="3973">
          <cell r="A3973" t="str">
            <v>GS304</v>
          </cell>
          <cell r="B3973" t="str">
            <v>Jumbo Soft Dice</v>
          </cell>
          <cell r="C3973">
            <v>203</v>
          </cell>
          <cell r="D3973">
            <v>4120</v>
          </cell>
          <cell r="E3973">
            <v>0.16</v>
          </cell>
          <cell r="F3973">
            <v>4779</v>
          </cell>
          <cell r="G3973" t="str">
            <v>LAKESHORE</v>
          </cell>
        </row>
        <row r="3974">
          <cell r="A3974" t="str">
            <v>HH460X</v>
          </cell>
          <cell r="B3974" t="str">
            <v>Early Math Folder Game Libraries - Pre K-K - Complete Set</v>
          </cell>
          <cell r="C3974">
            <v>203</v>
          </cell>
          <cell r="D3974">
            <v>30266</v>
          </cell>
          <cell r="E3974">
            <v>0.16</v>
          </cell>
          <cell r="F3974">
            <v>35109</v>
          </cell>
          <cell r="G3974" t="str">
            <v>LAKESHORE</v>
          </cell>
        </row>
        <row r="3975">
          <cell r="A3975" t="str">
            <v>HH461</v>
          </cell>
          <cell r="B3975" t="str">
            <v>Numbers &amp; Counting Folder Game Library - Pre K-K</v>
          </cell>
          <cell r="C3975">
            <v>203</v>
          </cell>
          <cell r="D3975">
            <v>7584</v>
          </cell>
          <cell r="E3975">
            <v>0.16</v>
          </cell>
          <cell r="F3975">
            <v>8797</v>
          </cell>
          <cell r="G3975" t="str">
            <v>LAKESHORE</v>
          </cell>
        </row>
        <row r="3976">
          <cell r="A3976" t="str">
            <v>HH462</v>
          </cell>
          <cell r="B3976" t="str">
            <v>Beginning Operations Folder Game Library - Pre K-K</v>
          </cell>
          <cell r="C3976">
            <v>203</v>
          </cell>
          <cell r="D3976">
            <v>7584</v>
          </cell>
          <cell r="E3976">
            <v>0.16</v>
          </cell>
          <cell r="F3976">
            <v>8797</v>
          </cell>
          <cell r="G3976" t="str">
            <v>LAKESHORE</v>
          </cell>
        </row>
        <row r="3977">
          <cell r="A3977" t="str">
            <v>HH463</v>
          </cell>
          <cell r="B3977" t="str">
            <v>Patterning &amp; Sorting Folder Game Library - Pre K-K</v>
          </cell>
          <cell r="C3977">
            <v>203</v>
          </cell>
          <cell r="D3977">
            <v>7584</v>
          </cell>
          <cell r="E3977">
            <v>0.16</v>
          </cell>
          <cell r="F3977">
            <v>8797</v>
          </cell>
          <cell r="G3977" t="str">
            <v>LAKESHORE</v>
          </cell>
        </row>
        <row r="3978">
          <cell r="A3978" t="str">
            <v>HH464</v>
          </cell>
          <cell r="B3978" t="str">
            <v>Shapes &amp; Measurement Folder Game Library - Pre K-K</v>
          </cell>
          <cell r="C3978">
            <v>203</v>
          </cell>
          <cell r="D3978">
            <v>7584</v>
          </cell>
          <cell r="E3978">
            <v>0.16</v>
          </cell>
          <cell r="F3978">
            <v>8797</v>
          </cell>
          <cell r="G3978" t="str">
            <v>LAKESHORE</v>
          </cell>
        </row>
        <row r="3979">
          <cell r="A3979" t="str">
            <v>TT290X</v>
          </cell>
          <cell r="B3979" t="str">
            <v>It’s a Snap! Math Centers - Complete Set</v>
          </cell>
          <cell r="C3979">
            <v>203</v>
          </cell>
          <cell r="D3979">
            <v>15836</v>
          </cell>
          <cell r="E3979">
            <v>0.16</v>
          </cell>
          <cell r="F3979">
            <v>18370</v>
          </cell>
          <cell r="G3979" t="str">
            <v>LAKESHORE</v>
          </cell>
        </row>
        <row r="3980">
          <cell r="A3980" t="str">
            <v>TT293</v>
          </cell>
          <cell r="B3980" t="str">
            <v>It’s a Snap! Simple Addition Center</v>
          </cell>
          <cell r="C3980">
            <v>203</v>
          </cell>
          <cell r="D3980">
            <v>5408</v>
          </cell>
          <cell r="E3980">
            <v>0.16</v>
          </cell>
          <cell r="F3980">
            <v>6273</v>
          </cell>
          <cell r="G3980" t="str">
            <v>LAKESHORE</v>
          </cell>
        </row>
        <row r="3981">
          <cell r="A3981" t="str">
            <v>TT294</v>
          </cell>
          <cell r="B3981" t="str">
            <v>It’s a Snap! Counting Center</v>
          </cell>
          <cell r="C3981">
            <v>203</v>
          </cell>
          <cell r="D3981">
            <v>5408</v>
          </cell>
          <cell r="E3981">
            <v>0.16</v>
          </cell>
          <cell r="F3981">
            <v>6273</v>
          </cell>
          <cell r="G3981" t="str">
            <v>LAKESHORE</v>
          </cell>
        </row>
        <row r="3982">
          <cell r="A3982" t="str">
            <v>TT295</v>
          </cell>
          <cell r="B3982" t="str">
            <v>It’s a Snap! Patterning Center</v>
          </cell>
          <cell r="C3982">
            <v>203</v>
          </cell>
          <cell r="D3982">
            <v>5408</v>
          </cell>
          <cell r="E3982">
            <v>0.16</v>
          </cell>
          <cell r="F3982">
            <v>6273</v>
          </cell>
          <cell r="G3982" t="str">
            <v>LAKESHORE</v>
          </cell>
        </row>
        <row r="3983">
          <cell r="A3983" t="str">
            <v>DD105</v>
          </cell>
          <cell r="B3983" t="str">
            <v>Write &amp; Wipe Thin-Line Markers - Set of 4 - Black</v>
          </cell>
          <cell r="C3983">
            <v>204</v>
          </cell>
          <cell r="D3983">
            <v>743</v>
          </cell>
          <cell r="E3983">
            <v>0.16</v>
          </cell>
          <cell r="F3983">
            <v>862</v>
          </cell>
          <cell r="G3983" t="str">
            <v>LAKESHORE</v>
          </cell>
        </row>
        <row r="3984">
          <cell r="A3984" t="str">
            <v>HH965X</v>
          </cell>
          <cell r="B3984" t="str">
            <v>Pop &amp; Add Games - Complete Set</v>
          </cell>
          <cell r="C3984">
            <v>204</v>
          </cell>
          <cell r="D3984">
            <v>19906</v>
          </cell>
          <cell r="E3984">
            <v>0.16</v>
          </cell>
          <cell r="F3984">
            <v>23091</v>
          </cell>
          <cell r="G3984" t="str">
            <v>LAKESHORE</v>
          </cell>
        </row>
        <row r="3985">
          <cell r="A3985" t="str">
            <v>HH966</v>
          </cell>
          <cell r="B3985" t="str">
            <v>Pop &amp; Add to 12 Game</v>
          </cell>
          <cell r="C3985">
            <v>204</v>
          </cell>
          <cell r="D3985">
            <v>6438</v>
          </cell>
          <cell r="E3985">
            <v>0.16</v>
          </cell>
          <cell r="F3985">
            <v>7468</v>
          </cell>
          <cell r="G3985" t="str">
            <v>LAKESHORE</v>
          </cell>
        </row>
        <row r="3986">
          <cell r="A3986" t="str">
            <v>HH967</v>
          </cell>
          <cell r="B3986" t="str">
            <v>Pop &amp; Add to 20 Game</v>
          </cell>
          <cell r="C3986">
            <v>204</v>
          </cell>
          <cell r="D3986">
            <v>6761</v>
          </cell>
          <cell r="E3986">
            <v>0.16</v>
          </cell>
          <cell r="F3986">
            <v>7843</v>
          </cell>
          <cell r="G3986" t="str">
            <v>LAKESHORE</v>
          </cell>
        </row>
        <row r="3987">
          <cell r="A3987" t="str">
            <v>HH968</v>
          </cell>
          <cell r="B3987" t="str">
            <v>Pop &amp; Add to 30 Game</v>
          </cell>
          <cell r="C3987">
            <v>204</v>
          </cell>
          <cell r="D3987">
            <v>7083</v>
          </cell>
          <cell r="E3987">
            <v>0.16</v>
          </cell>
          <cell r="F3987">
            <v>8216</v>
          </cell>
          <cell r="G3987" t="str">
            <v>LAKESHORE</v>
          </cell>
        </row>
        <row r="3988">
          <cell r="A3988" t="str">
            <v>TT262</v>
          </cell>
          <cell r="B3988" t="str">
            <v>Patterning Fine Motor Center</v>
          </cell>
          <cell r="C3988">
            <v>204</v>
          </cell>
          <cell r="D3988">
            <v>4606</v>
          </cell>
          <cell r="E3988">
            <v>0.16</v>
          </cell>
          <cell r="F3988">
            <v>5343</v>
          </cell>
          <cell r="G3988" t="str">
            <v>LAKESHORE</v>
          </cell>
        </row>
        <row r="3989">
          <cell r="A3989" t="str">
            <v>TT263</v>
          </cell>
          <cell r="B3989" t="str">
            <v>Sorting Fine Motor Center</v>
          </cell>
          <cell r="C3989">
            <v>204</v>
          </cell>
          <cell r="D3989">
            <v>4606</v>
          </cell>
          <cell r="E3989">
            <v>0.16</v>
          </cell>
          <cell r="F3989">
            <v>5343</v>
          </cell>
          <cell r="G3989" t="str">
            <v>LAKESHORE</v>
          </cell>
        </row>
        <row r="3990">
          <cell r="A3990" t="str">
            <v>TT264</v>
          </cell>
          <cell r="B3990" t="str">
            <v>Measurement Fine Motor Center</v>
          </cell>
          <cell r="C3990">
            <v>204</v>
          </cell>
          <cell r="D3990">
            <v>4606</v>
          </cell>
          <cell r="E3990">
            <v>0.16</v>
          </cell>
          <cell r="F3990">
            <v>5343</v>
          </cell>
          <cell r="G3990" t="str">
            <v>LAKESHORE</v>
          </cell>
        </row>
        <row r="3991">
          <cell r="A3991" t="str">
            <v>TT265X</v>
          </cell>
          <cell r="B3991" t="str">
            <v>Fine Motor Math Centers - Complete Set</v>
          </cell>
          <cell r="C3991">
            <v>204</v>
          </cell>
          <cell r="D3991">
            <v>13394</v>
          </cell>
          <cell r="E3991">
            <v>0.16</v>
          </cell>
          <cell r="F3991">
            <v>15537</v>
          </cell>
          <cell r="G3991" t="str">
            <v>LAKESHORE</v>
          </cell>
        </row>
        <row r="3992">
          <cell r="A3992" t="str">
            <v>TT420X</v>
          </cell>
          <cell r="B3992" t="str">
            <v>Early Math Match-Ups - Complete Set</v>
          </cell>
          <cell r="C3992">
            <v>204</v>
          </cell>
          <cell r="D3992">
            <v>8140</v>
          </cell>
          <cell r="E3992">
            <v>0.16</v>
          </cell>
          <cell r="F3992">
            <v>9442</v>
          </cell>
          <cell r="G3992" t="str">
            <v>LAKESHORE</v>
          </cell>
        </row>
        <row r="3993">
          <cell r="A3993" t="str">
            <v>TT425</v>
          </cell>
          <cell r="B3993" t="str">
            <v>Shapes Match-Ups</v>
          </cell>
          <cell r="C3993">
            <v>204</v>
          </cell>
          <cell r="D3993">
            <v>2261</v>
          </cell>
          <cell r="E3993">
            <v>0.16</v>
          </cell>
          <cell r="F3993">
            <v>2623</v>
          </cell>
          <cell r="G3993" t="str">
            <v>LAKESHORE</v>
          </cell>
        </row>
        <row r="3994">
          <cell r="A3994" t="str">
            <v>TT426</v>
          </cell>
          <cell r="B3994" t="str">
            <v>Patterning Match-Ups</v>
          </cell>
          <cell r="C3994">
            <v>204</v>
          </cell>
          <cell r="D3994">
            <v>2261</v>
          </cell>
          <cell r="E3994">
            <v>0.16</v>
          </cell>
          <cell r="F3994">
            <v>2623</v>
          </cell>
          <cell r="G3994" t="str">
            <v>LAKESHORE</v>
          </cell>
        </row>
        <row r="3995">
          <cell r="A3995" t="str">
            <v>TT427</v>
          </cell>
          <cell r="B3995" t="str">
            <v>Counting Match-Ups</v>
          </cell>
          <cell r="C3995">
            <v>204</v>
          </cell>
          <cell r="D3995">
            <v>2261</v>
          </cell>
          <cell r="E3995">
            <v>0.16</v>
          </cell>
          <cell r="F3995">
            <v>2623</v>
          </cell>
          <cell r="G3995" t="str">
            <v>LAKESHORE</v>
          </cell>
        </row>
        <row r="3996">
          <cell r="A3996" t="str">
            <v>TT428</v>
          </cell>
          <cell r="B3996" t="str">
            <v>Addition Match-Ups</v>
          </cell>
          <cell r="C3996">
            <v>204</v>
          </cell>
          <cell r="D3996">
            <v>2261</v>
          </cell>
          <cell r="E3996">
            <v>0.16</v>
          </cell>
          <cell r="F3996">
            <v>2623</v>
          </cell>
          <cell r="G3996" t="str">
            <v>LAKESHORE</v>
          </cell>
        </row>
        <row r="3997">
          <cell r="A3997" t="str">
            <v>EE475X</v>
          </cell>
          <cell r="B3997" t="str">
            <v>Flip &amp; Solve Math Boards - Complete Set</v>
          </cell>
          <cell r="C3997">
            <v>205</v>
          </cell>
          <cell r="D3997">
            <v>13394</v>
          </cell>
          <cell r="E3997">
            <v>0.16</v>
          </cell>
          <cell r="F3997">
            <v>15537</v>
          </cell>
          <cell r="G3997" t="str">
            <v>LAKESHORE</v>
          </cell>
        </row>
        <row r="3998">
          <cell r="A3998" t="str">
            <v>EE476</v>
          </cell>
          <cell r="B3998" t="str">
            <v>Addition Flip &amp; Solve Board</v>
          </cell>
          <cell r="C3998">
            <v>205</v>
          </cell>
          <cell r="D3998">
            <v>4632</v>
          </cell>
          <cell r="E3998">
            <v>0.16</v>
          </cell>
          <cell r="F3998">
            <v>5373</v>
          </cell>
          <cell r="G3998" t="str">
            <v>LAKESHORE</v>
          </cell>
        </row>
        <row r="3999">
          <cell r="A3999" t="str">
            <v>EE477</v>
          </cell>
          <cell r="B3999" t="str">
            <v>Subtraction Flip &amp; Solve Board</v>
          </cell>
          <cell r="C3999">
            <v>205</v>
          </cell>
          <cell r="D3999">
            <v>4632</v>
          </cell>
          <cell r="E3999">
            <v>0.16</v>
          </cell>
          <cell r="F3999">
            <v>5373</v>
          </cell>
          <cell r="G3999" t="str">
            <v>LAKESHORE</v>
          </cell>
        </row>
        <row r="4000">
          <cell r="A4000" t="str">
            <v>EE478</v>
          </cell>
          <cell r="B4000" t="str">
            <v>Comparing Numbers Flip &amp; Solve Board</v>
          </cell>
          <cell r="C4000">
            <v>205</v>
          </cell>
          <cell r="D4000">
            <v>4632</v>
          </cell>
          <cell r="E4000">
            <v>0.16</v>
          </cell>
          <cell r="F4000">
            <v>5373</v>
          </cell>
          <cell r="G4000" t="str">
            <v>LAKESHORE</v>
          </cell>
        </row>
        <row r="4001">
          <cell r="A4001" t="str">
            <v>GG650X</v>
          </cell>
          <cell r="B4001" t="str">
            <v>Family Engagement Math Packs - Preschool-Kindergarten - Complete Set</v>
          </cell>
          <cell r="C4001">
            <v>205</v>
          </cell>
          <cell r="D4001">
            <v>35668</v>
          </cell>
          <cell r="E4001">
            <v>0.16</v>
          </cell>
          <cell r="F4001">
            <v>41375</v>
          </cell>
          <cell r="G4001" t="str">
            <v>LAKESHORE</v>
          </cell>
        </row>
        <row r="4002">
          <cell r="A4002" t="str">
            <v>GG651</v>
          </cell>
          <cell r="B4002" t="str">
            <v>Family Engagement Packs Storage Rack</v>
          </cell>
          <cell r="C4002">
            <v>205</v>
          </cell>
          <cell r="D4002">
            <v>9590</v>
          </cell>
          <cell r="E4002">
            <v>0.16</v>
          </cell>
          <cell r="F4002">
            <v>11124</v>
          </cell>
          <cell r="G4002" t="str">
            <v>LAKESHORE</v>
          </cell>
        </row>
        <row r="4003">
          <cell r="A4003" t="str">
            <v>GG652</v>
          </cell>
          <cell r="B4003" t="str">
            <v>Counting Family Engagement Pack</v>
          </cell>
          <cell r="C4003">
            <v>205</v>
          </cell>
          <cell r="D4003">
            <v>4706</v>
          </cell>
          <cell r="E4003">
            <v>0.16</v>
          </cell>
          <cell r="F4003">
            <v>5459</v>
          </cell>
          <cell r="G4003" t="str">
            <v>LAKESHORE</v>
          </cell>
        </row>
        <row r="4004">
          <cell r="A4004" t="str">
            <v>GG653</v>
          </cell>
          <cell r="B4004" t="str">
            <v>Numbers &amp; Quantities Family Engagement Pack</v>
          </cell>
          <cell r="C4004">
            <v>205</v>
          </cell>
          <cell r="D4004">
            <v>4706</v>
          </cell>
          <cell r="E4004">
            <v>0.16</v>
          </cell>
          <cell r="F4004">
            <v>5459</v>
          </cell>
          <cell r="G4004" t="str">
            <v>LAKESHORE</v>
          </cell>
        </row>
        <row r="4005">
          <cell r="A4005" t="str">
            <v>GG654</v>
          </cell>
          <cell r="B4005" t="str">
            <v>Comparing Numbers Family Engagement Pack</v>
          </cell>
          <cell r="C4005">
            <v>205</v>
          </cell>
          <cell r="D4005">
            <v>4706</v>
          </cell>
          <cell r="E4005">
            <v>0.16</v>
          </cell>
          <cell r="F4005">
            <v>5459</v>
          </cell>
          <cell r="G4005" t="str">
            <v>LAKESHORE</v>
          </cell>
        </row>
        <row r="4006">
          <cell r="A4006" t="str">
            <v>GG655</v>
          </cell>
          <cell r="B4006" t="str">
            <v>Addition Family Engagement Pack</v>
          </cell>
          <cell r="C4006">
            <v>205</v>
          </cell>
          <cell r="D4006">
            <v>4706</v>
          </cell>
          <cell r="E4006">
            <v>0.16</v>
          </cell>
          <cell r="F4006">
            <v>5459</v>
          </cell>
          <cell r="G4006" t="str">
            <v>LAKESHORE</v>
          </cell>
        </row>
        <row r="4007">
          <cell r="A4007" t="str">
            <v>GG656</v>
          </cell>
          <cell r="B4007" t="str">
            <v>Subtraction Family Engagement Pack</v>
          </cell>
          <cell r="C4007">
            <v>205</v>
          </cell>
          <cell r="D4007">
            <v>4706</v>
          </cell>
          <cell r="E4007">
            <v>0.16</v>
          </cell>
          <cell r="F4007">
            <v>5459</v>
          </cell>
          <cell r="G4007" t="str">
            <v>LAKESHORE</v>
          </cell>
        </row>
        <row r="4008">
          <cell r="A4008" t="str">
            <v>GG657</v>
          </cell>
          <cell r="B4008" t="str">
            <v>Patterning Family Engagement Pack</v>
          </cell>
          <cell r="C4008">
            <v>205</v>
          </cell>
          <cell r="D4008">
            <v>4706</v>
          </cell>
          <cell r="E4008">
            <v>0.16</v>
          </cell>
          <cell r="F4008">
            <v>5459</v>
          </cell>
          <cell r="G4008" t="str">
            <v>LAKESHORE</v>
          </cell>
        </row>
        <row r="4009">
          <cell r="A4009" t="str">
            <v>GG658</v>
          </cell>
          <cell r="B4009" t="str">
            <v>Measurement Family Engagement Pack</v>
          </cell>
          <cell r="C4009">
            <v>205</v>
          </cell>
          <cell r="D4009">
            <v>4706</v>
          </cell>
          <cell r="E4009">
            <v>0.16</v>
          </cell>
          <cell r="F4009">
            <v>5459</v>
          </cell>
          <cell r="G4009" t="str">
            <v>LAKESHORE</v>
          </cell>
        </row>
        <row r="4010">
          <cell r="A4010" t="str">
            <v>GG659</v>
          </cell>
          <cell r="B4010" t="str">
            <v>Shapes Family Engagement Pack</v>
          </cell>
          <cell r="C4010">
            <v>205</v>
          </cell>
          <cell r="D4010">
            <v>4706</v>
          </cell>
          <cell r="E4010">
            <v>0.16</v>
          </cell>
          <cell r="F4010">
            <v>5459</v>
          </cell>
          <cell r="G4010" t="str">
            <v>LAKESHORE</v>
          </cell>
        </row>
        <row r="4011">
          <cell r="A4011" t="str">
            <v>TT380</v>
          </cell>
          <cell r="B4011" t="str">
            <v>Calendar Math Activity Program</v>
          </cell>
          <cell r="C4011">
            <v>205</v>
          </cell>
          <cell r="D4011">
            <v>21815</v>
          </cell>
          <cell r="E4011">
            <v>0.16</v>
          </cell>
          <cell r="F4011">
            <v>25305</v>
          </cell>
          <cell r="G4011" t="str">
            <v>LAKESHORE</v>
          </cell>
        </row>
        <row r="4012">
          <cell r="A4012" t="str">
            <v>FF186</v>
          </cell>
          <cell r="B4012" t="str">
            <v>Early Math Activity Center</v>
          </cell>
          <cell r="C4012">
            <v>206</v>
          </cell>
          <cell r="D4012">
            <v>9146</v>
          </cell>
          <cell r="E4012">
            <v>0.16</v>
          </cell>
          <cell r="F4012">
            <v>10609</v>
          </cell>
          <cell r="G4012" t="str">
            <v>LAKESHORE</v>
          </cell>
        </row>
        <row r="4013">
          <cell r="A4013" t="str">
            <v>GG610X</v>
          </cell>
          <cell r="B4013" t="str">
            <v>Touch &amp; Match Math Cards - Complete Set</v>
          </cell>
          <cell r="C4013">
            <v>206</v>
          </cell>
          <cell r="D4013">
            <v>18559</v>
          </cell>
          <cell r="E4013">
            <v>0.16</v>
          </cell>
          <cell r="F4013">
            <v>21528</v>
          </cell>
          <cell r="G4013" t="str">
            <v>LAKESHORE</v>
          </cell>
        </row>
        <row r="4014">
          <cell r="A4014" t="str">
            <v>GG617</v>
          </cell>
          <cell r="B4014" t="str">
            <v>Touch &amp; Match Counting Cards</v>
          </cell>
          <cell r="C4014">
            <v>206</v>
          </cell>
          <cell r="D4014">
            <v>6260</v>
          </cell>
          <cell r="E4014">
            <v>0.16</v>
          </cell>
          <cell r="F4014">
            <v>7262</v>
          </cell>
          <cell r="G4014" t="str">
            <v>LAKESHORE</v>
          </cell>
        </row>
        <row r="4015">
          <cell r="A4015" t="str">
            <v>GG618</v>
          </cell>
          <cell r="B4015" t="str">
            <v>Touch &amp; Match Simple Addition Cards</v>
          </cell>
          <cell r="C4015">
            <v>206</v>
          </cell>
          <cell r="D4015">
            <v>6260</v>
          </cell>
          <cell r="E4015">
            <v>0.16</v>
          </cell>
          <cell r="F4015">
            <v>7262</v>
          </cell>
          <cell r="G4015" t="str">
            <v>LAKESHORE</v>
          </cell>
        </row>
        <row r="4016">
          <cell r="A4016" t="str">
            <v>GG619</v>
          </cell>
          <cell r="B4016" t="str">
            <v>Touch &amp; Match Comparing Numbers Cards</v>
          </cell>
          <cell r="C4016">
            <v>206</v>
          </cell>
          <cell r="D4016">
            <v>6260</v>
          </cell>
          <cell r="E4016">
            <v>0.16</v>
          </cell>
          <cell r="F4016">
            <v>7262</v>
          </cell>
          <cell r="G4016" t="str">
            <v>LAKESHORE</v>
          </cell>
        </row>
        <row r="4017">
          <cell r="A4017" t="str">
            <v>TT280X</v>
          </cell>
          <cell r="B4017" t="str">
            <v>Early Math Instant Learning Centers - Complete Set</v>
          </cell>
          <cell r="C4017">
            <v>206</v>
          </cell>
          <cell r="D4017">
            <v>51948</v>
          </cell>
          <cell r="E4017">
            <v>0.16</v>
          </cell>
          <cell r="F4017">
            <v>60260</v>
          </cell>
          <cell r="G4017" t="str">
            <v>LAKESHORE</v>
          </cell>
        </row>
        <row r="4018">
          <cell r="A4018" t="str">
            <v>TT281</v>
          </cell>
          <cell r="B4018" t="str">
            <v>Comparing Numbers 1-10 Instant Learning Center</v>
          </cell>
          <cell r="C4018">
            <v>206</v>
          </cell>
          <cell r="D4018">
            <v>6997</v>
          </cell>
          <cell r="E4018">
            <v>0.16</v>
          </cell>
          <cell r="F4018">
            <v>8117</v>
          </cell>
          <cell r="G4018" t="str">
            <v>LAKESHORE</v>
          </cell>
        </row>
        <row r="4019">
          <cell r="A4019" t="str">
            <v>TT282</v>
          </cell>
          <cell r="B4019" t="str">
            <v>Making Ten Instant Learning Center</v>
          </cell>
          <cell r="C4019">
            <v>206</v>
          </cell>
          <cell r="D4019">
            <v>6491</v>
          </cell>
          <cell r="E4019">
            <v>0.16</v>
          </cell>
          <cell r="F4019">
            <v>7530</v>
          </cell>
          <cell r="G4019" t="str">
            <v>LAKESHORE</v>
          </cell>
        </row>
        <row r="4020">
          <cell r="A4020" t="str">
            <v>TT283</v>
          </cell>
          <cell r="B4020" t="str">
            <v>Simple Subtraction Instant Learning Center</v>
          </cell>
          <cell r="C4020">
            <v>206</v>
          </cell>
          <cell r="D4020">
            <v>6491</v>
          </cell>
          <cell r="E4020">
            <v>0.16</v>
          </cell>
          <cell r="F4020">
            <v>7530</v>
          </cell>
          <cell r="G4020" t="str">
            <v>LAKESHORE</v>
          </cell>
        </row>
        <row r="4021">
          <cell r="A4021" t="str">
            <v>TT284</v>
          </cell>
          <cell r="B4021" t="str">
            <v>Measurement Instant Learning Center</v>
          </cell>
          <cell r="C4021">
            <v>206</v>
          </cell>
          <cell r="D4021">
            <v>6491</v>
          </cell>
          <cell r="E4021">
            <v>0.16</v>
          </cell>
          <cell r="F4021">
            <v>7530</v>
          </cell>
          <cell r="G4021" t="str">
            <v>LAKESHORE</v>
          </cell>
        </row>
        <row r="4022">
          <cell r="A4022" t="str">
            <v>TT951</v>
          </cell>
          <cell r="B4022" t="str">
            <v>Shapes Instant Learning Center</v>
          </cell>
          <cell r="C4022">
            <v>206</v>
          </cell>
          <cell r="D4022">
            <v>6491</v>
          </cell>
          <cell r="E4022">
            <v>0.16</v>
          </cell>
          <cell r="F4022">
            <v>7530</v>
          </cell>
          <cell r="G4022" t="str">
            <v>LAKESHORE</v>
          </cell>
        </row>
        <row r="4023">
          <cell r="A4023" t="str">
            <v>TT953</v>
          </cell>
          <cell r="B4023" t="str">
            <v>Patterning Instant Learning Center</v>
          </cell>
          <cell r="C4023">
            <v>206</v>
          </cell>
          <cell r="D4023">
            <v>6997</v>
          </cell>
          <cell r="E4023">
            <v>0.16</v>
          </cell>
          <cell r="F4023">
            <v>8117</v>
          </cell>
          <cell r="G4023" t="str">
            <v>LAKESHORE</v>
          </cell>
        </row>
        <row r="4024">
          <cell r="A4024" t="str">
            <v>TT955</v>
          </cell>
          <cell r="B4024" t="str">
            <v>Counting Instant Learning Center</v>
          </cell>
          <cell r="C4024">
            <v>206</v>
          </cell>
          <cell r="D4024">
            <v>6997</v>
          </cell>
          <cell r="E4024">
            <v>0.16</v>
          </cell>
          <cell r="F4024">
            <v>8117</v>
          </cell>
          <cell r="G4024" t="str">
            <v>LAKESHORE</v>
          </cell>
        </row>
        <row r="4025">
          <cell r="A4025" t="str">
            <v>TT958</v>
          </cell>
          <cell r="B4025" t="str">
            <v>Simple Addition Instant Learning Center</v>
          </cell>
          <cell r="C4025">
            <v>206</v>
          </cell>
          <cell r="D4025">
            <v>6491</v>
          </cell>
          <cell r="E4025">
            <v>0.16</v>
          </cell>
          <cell r="F4025">
            <v>7530</v>
          </cell>
          <cell r="G4025" t="str">
            <v>LAKESHORE</v>
          </cell>
        </row>
        <row r="4026">
          <cell r="A4026" t="str">
            <v>DD561</v>
          </cell>
          <cell r="B4026" t="str">
            <v>Lakeshore Counting Cones</v>
          </cell>
          <cell r="C4026">
            <v>207</v>
          </cell>
          <cell r="D4026">
            <v>6263</v>
          </cell>
          <cell r="E4026">
            <v>0.16</v>
          </cell>
          <cell r="F4026">
            <v>7265</v>
          </cell>
          <cell r="G4026" t="str">
            <v>LAKESHORE</v>
          </cell>
        </row>
        <row r="4027">
          <cell r="A4027" t="str">
            <v>DD764</v>
          </cell>
          <cell r="B4027" t="str">
            <v>Count &amp; Link Activity Kit</v>
          </cell>
          <cell r="C4027">
            <v>207</v>
          </cell>
          <cell r="D4027">
            <v>4307</v>
          </cell>
          <cell r="E4027">
            <v>0.16</v>
          </cell>
          <cell r="F4027">
            <v>4996</v>
          </cell>
          <cell r="G4027" t="str">
            <v>LAKESHORE</v>
          </cell>
        </row>
        <row r="4028">
          <cell r="A4028" t="str">
            <v>LC127</v>
          </cell>
          <cell r="B4028" t="str">
            <v>Unlock It! Number Match</v>
          </cell>
          <cell r="C4028">
            <v>207</v>
          </cell>
          <cell r="D4028">
            <v>6334</v>
          </cell>
          <cell r="E4028">
            <v>0.16</v>
          </cell>
          <cell r="F4028">
            <v>7347</v>
          </cell>
          <cell r="G4028" t="str">
            <v>LAKESHORE</v>
          </cell>
        </row>
        <row r="4029">
          <cell r="A4029" t="str">
            <v>RR915</v>
          </cell>
          <cell r="B4029" t="str">
            <v>Picnic Counting Box</v>
          </cell>
          <cell r="C4029">
            <v>207</v>
          </cell>
          <cell r="D4029">
            <v>4840</v>
          </cell>
          <cell r="E4029">
            <v>0.16</v>
          </cell>
          <cell r="F4029">
            <v>5614</v>
          </cell>
          <cell r="G4029" t="str">
            <v>LAKESHORE</v>
          </cell>
        </row>
        <row r="4030">
          <cell r="A4030" t="str">
            <v>RR916</v>
          </cell>
          <cell r="B4030" t="str">
            <v>Treasure Chest Counting Box</v>
          </cell>
          <cell r="C4030">
            <v>207</v>
          </cell>
          <cell r="D4030">
            <v>4840</v>
          </cell>
          <cell r="E4030">
            <v>0.16</v>
          </cell>
          <cell r="F4030">
            <v>5614</v>
          </cell>
          <cell r="G4030" t="str">
            <v>LAKESHORE</v>
          </cell>
        </row>
        <row r="4031">
          <cell r="A4031" t="str">
            <v>RR917</v>
          </cell>
          <cell r="B4031" t="str">
            <v>Fish Tank Counting Box</v>
          </cell>
          <cell r="C4031">
            <v>207</v>
          </cell>
          <cell r="D4031">
            <v>4840</v>
          </cell>
          <cell r="E4031">
            <v>0.16</v>
          </cell>
          <cell r="F4031">
            <v>5614</v>
          </cell>
          <cell r="G4031" t="str">
            <v>LAKESHORE</v>
          </cell>
        </row>
        <row r="4032">
          <cell r="A4032" t="str">
            <v>RR927</v>
          </cell>
          <cell r="B4032" t="str">
            <v>Flowers Counting Box</v>
          </cell>
          <cell r="C4032">
            <v>207</v>
          </cell>
          <cell r="D4032">
            <v>5076</v>
          </cell>
          <cell r="E4032">
            <v>0.16</v>
          </cell>
          <cell r="F4032">
            <v>5888</v>
          </cell>
          <cell r="G4032" t="str">
            <v>LAKESHORE</v>
          </cell>
        </row>
        <row r="4033">
          <cell r="A4033" t="str">
            <v>RR928</v>
          </cell>
          <cell r="B4033" t="str">
            <v>Ladybugs Counting Box</v>
          </cell>
          <cell r="C4033">
            <v>207</v>
          </cell>
          <cell r="D4033">
            <v>4840</v>
          </cell>
          <cell r="E4033">
            <v>0.16</v>
          </cell>
          <cell r="F4033">
            <v>5614</v>
          </cell>
          <cell r="G4033" t="str">
            <v>LAKESHORE</v>
          </cell>
        </row>
        <row r="4034">
          <cell r="A4034" t="str">
            <v>RR935</v>
          </cell>
          <cell r="B4034" t="str">
            <v>Spider Web Counting Box</v>
          </cell>
          <cell r="C4034">
            <v>207</v>
          </cell>
          <cell r="D4034">
            <v>4840</v>
          </cell>
          <cell r="E4034">
            <v>0.16</v>
          </cell>
          <cell r="F4034">
            <v>5614</v>
          </cell>
          <cell r="G4034" t="str">
            <v>LAKESHORE</v>
          </cell>
        </row>
        <row r="4035">
          <cell r="A4035" t="str">
            <v>RR937</v>
          </cell>
          <cell r="B4035" t="str">
            <v>Apple Tree Counting Box</v>
          </cell>
          <cell r="C4035">
            <v>207</v>
          </cell>
          <cell r="D4035">
            <v>4840</v>
          </cell>
          <cell r="E4035">
            <v>0.16</v>
          </cell>
          <cell r="F4035">
            <v>5614</v>
          </cell>
          <cell r="G4035" t="str">
            <v>LAKESHORE</v>
          </cell>
        </row>
        <row r="4036">
          <cell r="A4036" t="str">
            <v>RR938</v>
          </cell>
          <cell r="B4036" t="str">
            <v>Candy Jar Counting Box</v>
          </cell>
          <cell r="C4036">
            <v>207</v>
          </cell>
          <cell r="D4036">
            <v>4840</v>
          </cell>
          <cell r="E4036">
            <v>0.16</v>
          </cell>
          <cell r="F4036">
            <v>5614</v>
          </cell>
          <cell r="G4036" t="str">
            <v>LAKESHORE</v>
          </cell>
        </row>
        <row r="4037">
          <cell r="A4037" t="str">
            <v>RR939</v>
          </cell>
          <cell r="B4037" t="str">
            <v>Airplanes Counting Box</v>
          </cell>
          <cell r="C4037">
            <v>207</v>
          </cell>
          <cell r="D4037">
            <v>4840</v>
          </cell>
          <cell r="E4037">
            <v>0.16</v>
          </cell>
          <cell r="F4037">
            <v>5614</v>
          </cell>
          <cell r="G4037" t="str">
            <v>LAKESHORE</v>
          </cell>
        </row>
        <row r="4038">
          <cell r="A4038" t="str">
            <v>RR945</v>
          </cell>
          <cell r="B4038" t="str">
            <v>Lakeshore Counting Boxes - Complete Set</v>
          </cell>
          <cell r="C4038">
            <v>207</v>
          </cell>
          <cell r="D4038">
            <v>48988</v>
          </cell>
          <cell r="E4038">
            <v>0.16</v>
          </cell>
          <cell r="F4038">
            <v>56826</v>
          </cell>
          <cell r="G4038" t="str">
            <v>LAKESHORE</v>
          </cell>
        </row>
        <row r="4039">
          <cell r="A4039" t="str">
            <v>RR971</v>
          </cell>
          <cell r="B4039" t="str">
            <v>Frogs Counting Box</v>
          </cell>
          <cell r="C4039">
            <v>207</v>
          </cell>
          <cell r="D4039">
            <v>4840</v>
          </cell>
          <cell r="E4039">
            <v>0.16</v>
          </cell>
          <cell r="F4039">
            <v>5614</v>
          </cell>
          <cell r="G4039" t="str">
            <v>LAKESHORE</v>
          </cell>
        </row>
        <row r="4040">
          <cell r="A4040" t="str">
            <v>TT625</v>
          </cell>
          <cell r="B4040" t="str">
            <v>Peg Number Boards</v>
          </cell>
          <cell r="C4040">
            <v>207</v>
          </cell>
          <cell r="D4040">
            <v>8007</v>
          </cell>
          <cell r="E4040">
            <v>0.16</v>
          </cell>
          <cell r="F4040">
            <v>9288</v>
          </cell>
          <cell r="G4040" t="str">
            <v>LAKESHORE</v>
          </cell>
        </row>
        <row r="4041">
          <cell r="A4041" t="str">
            <v>DD407</v>
          </cell>
          <cell r="B4041" t="str">
            <v>Find the Number Activity Center</v>
          </cell>
          <cell r="C4041">
            <v>208</v>
          </cell>
          <cell r="D4041">
            <v>6083</v>
          </cell>
          <cell r="E4041">
            <v>0.16</v>
          </cell>
          <cell r="F4041">
            <v>7056</v>
          </cell>
          <cell r="G4041" t="str">
            <v>LAKESHORE</v>
          </cell>
        </row>
        <row r="4042">
          <cell r="A4042" t="str">
            <v>EE289</v>
          </cell>
          <cell r="B4042" t="str">
            <v>Tactile Numbers 1-30</v>
          </cell>
          <cell r="C4042">
            <v>208</v>
          </cell>
          <cell r="D4042">
            <v>3670</v>
          </cell>
          <cell r="E4042">
            <v>0.16</v>
          </cell>
          <cell r="F4042">
            <v>4257</v>
          </cell>
          <cell r="G4042" t="str">
            <v>LAKESHORE</v>
          </cell>
        </row>
        <row r="4043">
          <cell r="A4043" t="str">
            <v>LC676</v>
          </cell>
          <cell r="B4043" t="str">
            <v>Magnetic Numbers &amp; Counters</v>
          </cell>
          <cell r="C4043">
            <v>208</v>
          </cell>
          <cell r="D4043">
            <v>6157</v>
          </cell>
          <cell r="E4043">
            <v>0.16</v>
          </cell>
          <cell r="F4043">
            <v>7142</v>
          </cell>
          <cell r="G4043" t="str">
            <v>LAKESHORE</v>
          </cell>
        </row>
        <row r="4044">
          <cell r="A4044" t="str">
            <v>LL495</v>
          </cell>
          <cell r="B4044" t="str">
            <v>Counting Cars</v>
          </cell>
          <cell r="C4044">
            <v>208</v>
          </cell>
          <cell r="D4044">
            <v>8525</v>
          </cell>
          <cell r="E4044">
            <v>0.16</v>
          </cell>
          <cell r="F4044">
            <v>9889</v>
          </cell>
          <cell r="G4044" t="str">
            <v>LAKESHORE</v>
          </cell>
        </row>
        <row r="4045">
          <cell r="A4045" t="str">
            <v>RR621</v>
          </cell>
          <cell r="B4045" t="str">
            <v>Magnetic Write &amp; Wipe Lapboard</v>
          </cell>
          <cell r="C4045">
            <v>208</v>
          </cell>
          <cell r="D4045">
            <v>1477</v>
          </cell>
          <cell r="E4045">
            <v>0.16</v>
          </cell>
          <cell r="F4045">
            <v>1713</v>
          </cell>
          <cell r="G4045" t="str">
            <v>LAKESHORE</v>
          </cell>
        </row>
        <row r="4046">
          <cell r="A4046" t="str">
            <v>TY217</v>
          </cell>
          <cell r="B4046" t="str">
            <v>Unifix® 1-10 Stair</v>
          </cell>
          <cell r="C4046">
            <v>208</v>
          </cell>
          <cell r="D4046">
            <v>1850</v>
          </cell>
          <cell r="E4046">
            <v>0.16</v>
          </cell>
          <cell r="F4046">
            <v>2146</v>
          </cell>
          <cell r="G4046" t="str">
            <v>LAKESHORE</v>
          </cell>
        </row>
        <row r="4047">
          <cell r="A4047" t="str">
            <v>TY4200</v>
          </cell>
          <cell r="B4047" t="str">
            <v>Unifix® Cubes - Set of 1,000</v>
          </cell>
          <cell r="C4047">
            <v>208</v>
          </cell>
          <cell r="D4047">
            <v>25811</v>
          </cell>
          <cell r="E4047">
            <v>0.16</v>
          </cell>
          <cell r="F4047">
            <v>29941</v>
          </cell>
          <cell r="G4047" t="str">
            <v>LAKESHORE</v>
          </cell>
        </row>
        <row r="4048">
          <cell r="A4048" t="str">
            <v>TY4221</v>
          </cell>
          <cell r="B4048" t="str">
            <v>Unifix® Cubes - Set of 500</v>
          </cell>
          <cell r="C4048">
            <v>208</v>
          </cell>
          <cell r="D4048">
            <v>14178</v>
          </cell>
          <cell r="E4048">
            <v>0.16</v>
          </cell>
          <cell r="F4048">
            <v>16446</v>
          </cell>
          <cell r="G4048" t="str">
            <v>LAKESHORE</v>
          </cell>
        </row>
        <row r="4049">
          <cell r="A4049" t="str">
            <v>TY4225</v>
          </cell>
          <cell r="B4049" t="str">
            <v>Unifix® Cubes - Set of 100</v>
          </cell>
          <cell r="C4049">
            <v>208</v>
          </cell>
          <cell r="D4049">
            <v>3315</v>
          </cell>
          <cell r="E4049">
            <v>0.16</v>
          </cell>
          <cell r="F4049">
            <v>3845</v>
          </cell>
          <cell r="G4049" t="str">
            <v>LAKESHORE</v>
          </cell>
        </row>
        <row r="4050">
          <cell r="A4050" t="str">
            <v>FF608</v>
          </cell>
          <cell r="B4050" t="str">
            <v>Giant Tracing Numbers</v>
          </cell>
          <cell r="C4050">
            <v>209</v>
          </cell>
          <cell r="D4050">
            <v>5319</v>
          </cell>
          <cell r="E4050">
            <v>0.16</v>
          </cell>
          <cell r="F4050">
            <v>6170</v>
          </cell>
          <cell r="G4050" t="str">
            <v>LAKESHORE</v>
          </cell>
        </row>
        <row r="4051">
          <cell r="A4051" t="str">
            <v>GA920</v>
          </cell>
          <cell r="B4051" t="str">
            <v>Ten-Frames Class Set</v>
          </cell>
          <cell r="C4051">
            <v>209</v>
          </cell>
          <cell r="D4051">
            <v>6719</v>
          </cell>
          <cell r="E4051">
            <v>0.16</v>
          </cell>
          <cell r="F4051">
            <v>7794</v>
          </cell>
          <cell r="G4051" t="str">
            <v>LAKESHORE</v>
          </cell>
        </row>
        <row r="4052">
          <cell r="A4052" t="str">
            <v>LC471</v>
          </cell>
          <cell r="B4052" t="str">
            <v>Jumbo Magnetic Ten-Frames - Set of 4</v>
          </cell>
          <cell r="C4052">
            <v>209</v>
          </cell>
          <cell r="D4052">
            <v>3750</v>
          </cell>
          <cell r="E4052">
            <v>0.16</v>
          </cell>
          <cell r="F4052">
            <v>4350</v>
          </cell>
          <cell r="G4052" t="str">
            <v>LAKESHORE</v>
          </cell>
        </row>
        <row r="4053">
          <cell r="A4053" t="str">
            <v>LL565X</v>
          </cell>
          <cell r="B4053" t="str">
            <v>Number Sequencing Puzzles - Complete Set</v>
          </cell>
          <cell r="C4053">
            <v>209</v>
          </cell>
          <cell r="D4053">
            <v>13956</v>
          </cell>
          <cell r="E4053">
            <v>0.16</v>
          </cell>
          <cell r="F4053">
            <v>16189</v>
          </cell>
          <cell r="G4053" t="str">
            <v>LAKESHORE</v>
          </cell>
        </row>
        <row r="4054">
          <cell r="A4054" t="str">
            <v>LL567</v>
          </cell>
          <cell r="B4054" t="str">
            <v>Sequencing Numbers 1-10 Puzzles - Set of 3</v>
          </cell>
          <cell r="C4054">
            <v>209</v>
          </cell>
          <cell r="D4054">
            <v>2990</v>
          </cell>
          <cell r="E4054">
            <v>0.16</v>
          </cell>
          <cell r="F4054">
            <v>3468</v>
          </cell>
          <cell r="G4054" t="str">
            <v>LAKESHORE</v>
          </cell>
        </row>
        <row r="4055">
          <cell r="A4055" t="str">
            <v>LL568</v>
          </cell>
          <cell r="B4055" t="str">
            <v>Sequencing Numbers 1-20 Puzzles - Set of 3</v>
          </cell>
          <cell r="C4055">
            <v>209</v>
          </cell>
          <cell r="D4055">
            <v>4795</v>
          </cell>
          <cell r="E4055">
            <v>0.16</v>
          </cell>
          <cell r="F4055">
            <v>5562</v>
          </cell>
          <cell r="G4055" t="str">
            <v>LAKESHORE</v>
          </cell>
        </row>
        <row r="4056">
          <cell r="A4056" t="str">
            <v>LL569</v>
          </cell>
          <cell r="B4056" t="str">
            <v>Sequencing Numbers 1-30 Puzzles - Set of 3</v>
          </cell>
          <cell r="C4056">
            <v>209</v>
          </cell>
          <cell r="D4056">
            <v>6820</v>
          </cell>
          <cell r="E4056">
            <v>0.16</v>
          </cell>
          <cell r="F4056">
            <v>7911</v>
          </cell>
          <cell r="G4056" t="str">
            <v>LAKESHORE</v>
          </cell>
        </row>
        <row r="4057">
          <cell r="A4057" t="str">
            <v>PP969</v>
          </cell>
          <cell r="B4057" t="str">
            <v>Build-A-Number Houses</v>
          </cell>
          <cell r="C4057">
            <v>209</v>
          </cell>
          <cell r="D4057">
            <v>8910</v>
          </cell>
          <cell r="E4057">
            <v>0.16</v>
          </cell>
          <cell r="F4057">
            <v>10336</v>
          </cell>
          <cell r="G4057" t="str">
            <v>LAKESHORE</v>
          </cell>
        </row>
        <row r="4058">
          <cell r="A4058" t="str">
            <v>DA334</v>
          </cell>
          <cell r="B4058" t="str">
            <v>Wooden Pattern Blocks</v>
          </cell>
          <cell r="C4058">
            <v>210</v>
          </cell>
          <cell r="D4058">
            <v>5938</v>
          </cell>
          <cell r="E4058">
            <v>0.16</v>
          </cell>
          <cell r="F4058">
            <v>6888</v>
          </cell>
          <cell r="G4058" t="str">
            <v>LAKESHORE</v>
          </cell>
        </row>
        <row r="4059">
          <cell r="A4059" t="str">
            <v>DA910</v>
          </cell>
          <cell r="B4059" t="str">
            <v>Plastic Pattern Blocks</v>
          </cell>
          <cell r="C4059">
            <v>210</v>
          </cell>
          <cell r="D4059">
            <v>4470</v>
          </cell>
          <cell r="E4059">
            <v>0.16</v>
          </cell>
          <cell r="F4059">
            <v>5185</v>
          </cell>
          <cell r="G4059" t="str">
            <v>LAKESHORE</v>
          </cell>
        </row>
        <row r="4060">
          <cell r="A4060" t="str">
            <v>EE498</v>
          </cell>
          <cell r="B4060" t="str">
            <v>3-D Geometric Shapes Tub</v>
          </cell>
          <cell r="C4060">
            <v>210</v>
          </cell>
          <cell r="D4060">
            <v>4049</v>
          </cell>
          <cell r="E4060">
            <v>0.16</v>
          </cell>
          <cell r="F4060">
            <v>4697</v>
          </cell>
          <cell r="G4060" t="str">
            <v>LAKESHORE</v>
          </cell>
        </row>
        <row r="4061">
          <cell r="A4061" t="str">
            <v>FF667</v>
          </cell>
          <cell r="B4061" t="str">
            <v>Magnetic Shapes Maze</v>
          </cell>
          <cell r="C4061">
            <v>210</v>
          </cell>
          <cell r="D4061">
            <v>9280</v>
          </cell>
          <cell r="E4061">
            <v>0.16</v>
          </cell>
          <cell r="F4061">
            <v>10765</v>
          </cell>
          <cell r="G4061" t="str">
            <v>LAKESHORE</v>
          </cell>
        </row>
        <row r="4062">
          <cell r="A4062" t="str">
            <v>LL148</v>
          </cell>
          <cell r="B4062" t="str">
            <v>Jumbo Translucent Pattern Blocks</v>
          </cell>
          <cell r="C4062">
            <v>210</v>
          </cell>
          <cell r="D4062">
            <v>6053</v>
          </cell>
          <cell r="E4062">
            <v>0.16</v>
          </cell>
          <cell r="F4062">
            <v>7021</v>
          </cell>
          <cell r="G4062" t="str">
            <v>LAKESHORE</v>
          </cell>
        </row>
        <row r="4063">
          <cell r="A4063" t="str">
            <v>LL459</v>
          </cell>
          <cell r="B4063" t="str">
            <v>Geoboard Design Center</v>
          </cell>
          <cell r="C4063">
            <v>210</v>
          </cell>
          <cell r="D4063">
            <v>6172</v>
          </cell>
          <cell r="E4063">
            <v>0.16</v>
          </cell>
          <cell r="F4063">
            <v>7160</v>
          </cell>
          <cell r="G4063" t="str">
            <v>LAKESHORE</v>
          </cell>
        </row>
        <row r="4064">
          <cell r="A4064" t="str">
            <v>TH4530</v>
          </cell>
          <cell r="B4064" t="str">
            <v>Pattern Blocks Design Cards</v>
          </cell>
          <cell r="C4064">
            <v>210</v>
          </cell>
          <cell r="D4064">
            <v>2916</v>
          </cell>
          <cell r="E4064">
            <v>0.16</v>
          </cell>
          <cell r="F4064">
            <v>3383</v>
          </cell>
          <cell r="G4064" t="str">
            <v>LAKESHORE</v>
          </cell>
        </row>
        <row r="4065">
          <cell r="A4065" t="str">
            <v>EA210X</v>
          </cell>
          <cell r="B4065" t="str">
            <v>Giant Sand Timers - Complete Set</v>
          </cell>
          <cell r="C4065">
            <v>211</v>
          </cell>
          <cell r="D4065">
            <v>13764</v>
          </cell>
          <cell r="E4065">
            <v>0.16</v>
          </cell>
          <cell r="F4065">
            <v>15966</v>
          </cell>
          <cell r="G4065" t="str">
            <v>LAKESHORE</v>
          </cell>
        </row>
        <row r="4066">
          <cell r="A4066" t="str">
            <v>EA292</v>
          </cell>
          <cell r="B4066" t="str">
            <v>Giant Sand Timer - 1 Minute</v>
          </cell>
          <cell r="C4066">
            <v>211</v>
          </cell>
          <cell r="D4066">
            <v>3478</v>
          </cell>
          <cell r="E4066">
            <v>0.16</v>
          </cell>
          <cell r="F4066">
            <v>4034</v>
          </cell>
          <cell r="G4066" t="str">
            <v>LAKESHORE</v>
          </cell>
        </row>
        <row r="4067">
          <cell r="A4067" t="str">
            <v>EA293</v>
          </cell>
          <cell r="B4067" t="str">
            <v>Giant Sand Timer - 3 Minutes</v>
          </cell>
          <cell r="C4067">
            <v>211</v>
          </cell>
          <cell r="D4067">
            <v>3478</v>
          </cell>
          <cell r="E4067">
            <v>0.16</v>
          </cell>
          <cell r="F4067">
            <v>4034</v>
          </cell>
          <cell r="G4067" t="str">
            <v>LAKESHORE</v>
          </cell>
        </row>
        <row r="4068">
          <cell r="A4068" t="str">
            <v>EA294</v>
          </cell>
          <cell r="B4068" t="str">
            <v>Giant Sand Timer - 5 Minutes</v>
          </cell>
          <cell r="C4068">
            <v>211</v>
          </cell>
          <cell r="D4068">
            <v>3478</v>
          </cell>
          <cell r="E4068">
            <v>0.16</v>
          </cell>
          <cell r="F4068">
            <v>4034</v>
          </cell>
          <cell r="G4068" t="str">
            <v>LAKESHORE</v>
          </cell>
        </row>
        <row r="4069">
          <cell r="A4069" t="str">
            <v>EA295</v>
          </cell>
          <cell r="B4069" t="str">
            <v>Giant Sand Timer - 10 Minutes</v>
          </cell>
          <cell r="C4069">
            <v>211</v>
          </cell>
          <cell r="D4069">
            <v>3478</v>
          </cell>
          <cell r="E4069">
            <v>0.16</v>
          </cell>
          <cell r="F4069">
            <v>4034</v>
          </cell>
          <cell r="G4069" t="str">
            <v>LAKESHORE</v>
          </cell>
        </row>
        <row r="4070">
          <cell r="A4070" t="str">
            <v>FA219</v>
          </cell>
          <cell r="B4070" t="str">
            <v>Big Tape Measure</v>
          </cell>
          <cell r="C4070">
            <v>211</v>
          </cell>
          <cell r="D4070">
            <v>2116</v>
          </cell>
          <cell r="E4070">
            <v>0.16</v>
          </cell>
          <cell r="F4070">
            <v>2455</v>
          </cell>
          <cell r="G4070" t="str">
            <v>LAKESHORE</v>
          </cell>
        </row>
        <row r="4071">
          <cell r="A4071" t="str">
            <v>FD876</v>
          </cell>
          <cell r="B4071" t="str">
            <v>Student Gear Clocks - Set of 6</v>
          </cell>
          <cell r="C4071">
            <v>211</v>
          </cell>
          <cell r="D4071">
            <v>7672</v>
          </cell>
          <cell r="E4071">
            <v>0.16</v>
          </cell>
          <cell r="F4071">
            <v>8900</v>
          </cell>
          <cell r="G4071" t="str">
            <v>LAKESHORE</v>
          </cell>
        </row>
        <row r="4072">
          <cell r="A4072" t="str">
            <v>LL407</v>
          </cell>
          <cell r="B4072" t="str">
            <v>How Much Does It Weigh? Measurement Center</v>
          </cell>
          <cell r="C4072">
            <v>211</v>
          </cell>
          <cell r="D4072">
            <v>8480</v>
          </cell>
          <cell r="E4072">
            <v>0.16</v>
          </cell>
          <cell r="F4072">
            <v>9837</v>
          </cell>
          <cell r="G4072" t="str">
            <v>LAKESHORE</v>
          </cell>
        </row>
        <row r="4073">
          <cell r="A4073" t="str">
            <v>LL418</v>
          </cell>
          <cell r="B4073" t="str">
            <v>How Much Does It Hold? Measurement Center</v>
          </cell>
          <cell r="C4073">
            <v>211</v>
          </cell>
          <cell r="D4073">
            <v>8836</v>
          </cell>
          <cell r="E4073">
            <v>0.16</v>
          </cell>
          <cell r="F4073">
            <v>10250</v>
          </cell>
          <cell r="G4073" t="str">
            <v>LAKESHORE</v>
          </cell>
        </row>
        <row r="4074">
          <cell r="A4074" t="str">
            <v>LL440X</v>
          </cell>
          <cell r="B4074" t="str">
            <v>Lakeshore Measurement Centers - Complete Set</v>
          </cell>
          <cell r="C4074">
            <v>211</v>
          </cell>
          <cell r="D4074">
            <v>24716</v>
          </cell>
          <cell r="E4074">
            <v>0.16</v>
          </cell>
          <cell r="F4074">
            <v>28671</v>
          </cell>
          <cell r="G4074" t="str">
            <v>LAKESHORE</v>
          </cell>
        </row>
        <row r="4075">
          <cell r="A4075" t="str">
            <v>LL443</v>
          </cell>
          <cell r="B4075" t="str">
            <v>How Long Is It? Measurement Center</v>
          </cell>
          <cell r="C4075">
            <v>211</v>
          </cell>
          <cell r="D4075">
            <v>8273</v>
          </cell>
          <cell r="E4075">
            <v>0.16</v>
          </cell>
          <cell r="F4075">
            <v>9597</v>
          </cell>
          <cell r="G4075" t="str">
            <v>LAKESHORE</v>
          </cell>
        </row>
        <row r="4076">
          <cell r="A4076" t="str">
            <v>PP183</v>
          </cell>
          <cell r="B4076" t="str">
            <v>Count Up &amp; Count Down Digital Timer</v>
          </cell>
          <cell r="C4076">
            <v>211</v>
          </cell>
          <cell r="D4076">
            <v>3049</v>
          </cell>
          <cell r="E4076">
            <v>0.16</v>
          </cell>
          <cell r="F4076">
            <v>3537</v>
          </cell>
          <cell r="G4076" t="str">
            <v>LAKESHORE</v>
          </cell>
        </row>
        <row r="4077">
          <cell r="A4077" t="str">
            <v>RR414</v>
          </cell>
          <cell r="B4077" t="str">
            <v>All-Purpose Classroom Balance</v>
          </cell>
          <cell r="C4077">
            <v>211</v>
          </cell>
          <cell r="D4077">
            <v>4265</v>
          </cell>
          <cell r="E4077">
            <v>0.16</v>
          </cell>
          <cell r="F4077">
            <v>4947</v>
          </cell>
          <cell r="G4077" t="str">
            <v>LAKESHORE</v>
          </cell>
        </row>
        <row r="4078">
          <cell r="A4078" t="str">
            <v>EA211</v>
          </cell>
          <cell r="B4078" t="str">
            <v>Easy-View Classroom Aquarium</v>
          </cell>
          <cell r="C4078">
            <v>212</v>
          </cell>
          <cell r="D4078">
            <v>35002</v>
          </cell>
          <cell r="E4078">
            <v>0.16</v>
          </cell>
          <cell r="F4078">
            <v>40602</v>
          </cell>
          <cell r="G4078" t="str">
            <v>LAKESHORE</v>
          </cell>
        </row>
        <row r="4079">
          <cell r="A4079" t="str">
            <v>EA212</v>
          </cell>
          <cell r="B4079" t="str">
            <v>Aquarium Accessory Kit</v>
          </cell>
          <cell r="C4079">
            <v>212</v>
          </cell>
          <cell r="D4079">
            <v>3922</v>
          </cell>
          <cell r="E4079">
            <v>0.16</v>
          </cell>
          <cell r="F4079">
            <v>4550</v>
          </cell>
          <cell r="G4079" t="str">
            <v>LAKESHORE</v>
          </cell>
        </row>
        <row r="4080">
          <cell r="A4080" t="str">
            <v>EA213</v>
          </cell>
          <cell r="B4080" t="str">
            <v>Refill Pack for Easy-View Classroom Aquarium</v>
          </cell>
          <cell r="C4080">
            <v>212</v>
          </cell>
          <cell r="D4080">
            <v>8791</v>
          </cell>
          <cell r="E4080">
            <v>0.16</v>
          </cell>
          <cell r="F4080">
            <v>10198</v>
          </cell>
          <cell r="G4080" t="str">
            <v>LAKESHORE</v>
          </cell>
        </row>
        <row r="4081">
          <cell r="A4081" t="str">
            <v>HH580</v>
          </cell>
          <cell r="B4081" t="str">
            <v>Mammals Specimen Center</v>
          </cell>
          <cell r="C4081">
            <v>212</v>
          </cell>
          <cell r="D4081">
            <v>6749</v>
          </cell>
          <cell r="E4081">
            <v>0.16</v>
          </cell>
          <cell r="F4081">
            <v>7829</v>
          </cell>
          <cell r="G4081" t="str">
            <v>LAKESHORE</v>
          </cell>
        </row>
        <row r="4082">
          <cell r="A4082" t="str">
            <v>HH582</v>
          </cell>
          <cell r="B4082" t="str">
            <v>Birds Specimen Center</v>
          </cell>
          <cell r="C4082">
            <v>212</v>
          </cell>
          <cell r="D4082">
            <v>6749</v>
          </cell>
          <cell r="E4082">
            <v>0.16</v>
          </cell>
          <cell r="F4082">
            <v>7829</v>
          </cell>
          <cell r="G4082" t="str">
            <v>LAKESHORE</v>
          </cell>
        </row>
        <row r="4083">
          <cell r="A4083" t="str">
            <v>HH583</v>
          </cell>
          <cell r="B4083" t="str">
            <v>Sea Life Specimen Center</v>
          </cell>
          <cell r="C4083">
            <v>212</v>
          </cell>
          <cell r="D4083">
            <v>6749</v>
          </cell>
          <cell r="E4083">
            <v>0.16</v>
          </cell>
          <cell r="F4083">
            <v>7829</v>
          </cell>
          <cell r="G4083" t="str">
            <v>LAKESHORE</v>
          </cell>
        </row>
        <row r="4084">
          <cell r="A4084" t="str">
            <v>HH584</v>
          </cell>
          <cell r="B4084" t="str">
            <v>Reptiles Specimen Center</v>
          </cell>
          <cell r="C4084">
            <v>212</v>
          </cell>
          <cell r="D4084">
            <v>6749</v>
          </cell>
          <cell r="E4084">
            <v>0.16</v>
          </cell>
          <cell r="F4084">
            <v>7829</v>
          </cell>
          <cell r="G4084" t="str">
            <v>LAKESHORE</v>
          </cell>
        </row>
        <row r="4085">
          <cell r="A4085" t="str">
            <v>HH585</v>
          </cell>
          <cell r="B4085" t="str">
            <v>Insects Specimen Center</v>
          </cell>
          <cell r="C4085">
            <v>212</v>
          </cell>
          <cell r="D4085">
            <v>6749</v>
          </cell>
          <cell r="E4085">
            <v>0.16</v>
          </cell>
          <cell r="F4085">
            <v>7829</v>
          </cell>
          <cell r="G4085" t="str">
            <v>LAKESHORE</v>
          </cell>
        </row>
        <row r="4086">
          <cell r="A4086" t="str">
            <v>HH590X</v>
          </cell>
          <cell r="B4086" t="str">
            <v>Hands-On Science Specimen Centers - Complete Set</v>
          </cell>
          <cell r="C4086">
            <v>212</v>
          </cell>
          <cell r="D4086">
            <v>32767</v>
          </cell>
          <cell r="E4086">
            <v>0.16</v>
          </cell>
          <cell r="F4086">
            <v>38010</v>
          </cell>
          <cell r="G4086" t="str">
            <v>LAKESHORE</v>
          </cell>
        </row>
        <row r="4087">
          <cell r="A4087" t="str">
            <v>HH618</v>
          </cell>
          <cell r="B4087" t="str">
            <v>Pull &amp; Reveal Animal Skeleton Cards</v>
          </cell>
          <cell r="C4087">
            <v>212</v>
          </cell>
          <cell r="D4087">
            <v>6956</v>
          </cell>
          <cell r="E4087">
            <v>0.16</v>
          </cell>
          <cell r="F4087">
            <v>8069</v>
          </cell>
          <cell r="G4087" t="str">
            <v>LAKESHORE</v>
          </cell>
        </row>
        <row r="4088">
          <cell r="A4088" t="str">
            <v>LC362</v>
          </cell>
          <cell r="B4088" t="str">
            <v>The Butterfly Nursery</v>
          </cell>
          <cell r="C4088">
            <v>212</v>
          </cell>
          <cell r="D4088">
            <v>9413</v>
          </cell>
          <cell r="E4088">
            <v>0.16</v>
          </cell>
          <cell r="F4088">
            <v>10919</v>
          </cell>
          <cell r="G4088" t="str">
            <v>LAKESHORE</v>
          </cell>
        </row>
        <row r="4089">
          <cell r="A4089" t="str">
            <v>LC63</v>
          </cell>
          <cell r="B4089" t="str">
            <v>Coupon for 3-5 Extra Caterpillars</v>
          </cell>
          <cell r="C4089">
            <v>212</v>
          </cell>
          <cell r="D4089">
            <v>4591</v>
          </cell>
          <cell r="E4089">
            <v>0.16</v>
          </cell>
          <cell r="F4089">
            <v>5326</v>
          </cell>
          <cell r="G4089" t="str">
            <v>LAKESHORE</v>
          </cell>
        </row>
        <row r="4090">
          <cell r="A4090" t="str">
            <v>GR700</v>
          </cell>
          <cell r="B4090" t="str">
            <v>Life Cycle Sequencing Kit</v>
          </cell>
          <cell r="C4090">
            <v>213</v>
          </cell>
          <cell r="D4090">
            <v>6852</v>
          </cell>
          <cell r="E4090">
            <v>0.16</v>
          </cell>
          <cell r="F4090">
            <v>7948</v>
          </cell>
          <cell r="G4090" t="str">
            <v>LAKESHORE</v>
          </cell>
        </row>
        <row r="4091">
          <cell r="A4091" t="str">
            <v>LL600X</v>
          </cell>
          <cell r="B4091" t="str">
            <v>Science Viewers - Set of 5</v>
          </cell>
          <cell r="C4091">
            <v>213</v>
          </cell>
          <cell r="D4091">
            <v>17094</v>
          </cell>
          <cell r="E4091">
            <v>0.16</v>
          </cell>
          <cell r="F4091">
            <v>19829</v>
          </cell>
          <cell r="G4091" t="str">
            <v>LAKESHORE</v>
          </cell>
        </row>
        <row r="4092">
          <cell r="A4092" t="str">
            <v>LL601</v>
          </cell>
          <cell r="B4092" t="str">
            <v>Animals Science Viewer</v>
          </cell>
          <cell r="C4092">
            <v>213</v>
          </cell>
          <cell r="D4092">
            <v>3493</v>
          </cell>
          <cell r="E4092">
            <v>0.16</v>
          </cell>
          <cell r="F4092">
            <v>4052</v>
          </cell>
          <cell r="G4092" t="str">
            <v>LAKESHORE</v>
          </cell>
        </row>
        <row r="4093">
          <cell r="A4093" t="str">
            <v>LL602</v>
          </cell>
          <cell r="B4093" t="str">
            <v>Sea Life Science Viewer</v>
          </cell>
          <cell r="C4093">
            <v>213</v>
          </cell>
          <cell r="D4093">
            <v>3493</v>
          </cell>
          <cell r="E4093">
            <v>0.16</v>
          </cell>
          <cell r="F4093">
            <v>4052</v>
          </cell>
          <cell r="G4093" t="str">
            <v>LAKESHORE</v>
          </cell>
        </row>
        <row r="4094">
          <cell r="A4094" t="str">
            <v>LL603</v>
          </cell>
          <cell r="B4094" t="str">
            <v>Insects &amp; Spiders Science Viewer</v>
          </cell>
          <cell r="C4094">
            <v>213</v>
          </cell>
          <cell r="D4094">
            <v>3493</v>
          </cell>
          <cell r="E4094">
            <v>0.16</v>
          </cell>
          <cell r="F4094">
            <v>4052</v>
          </cell>
          <cell r="G4094" t="str">
            <v>LAKESHORE</v>
          </cell>
        </row>
        <row r="4095">
          <cell r="A4095" t="str">
            <v>LL604</v>
          </cell>
          <cell r="B4095" t="str">
            <v>Birds Science Viewer</v>
          </cell>
          <cell r="C4095">
            <v>213</v>
          </cell>
          <cell r="D4095">
            <v>3493</v>
          </cell>
          <cell r="E4095">
            <v>0.16</v>
          </cell>
          <cell r="F4095">
            <v>4052</v>
          </cell>
          <cell r="G4095" t="str">
            <v>LAKESHORE</v>
          </cell>
        </row>
        <row r="4096">
          <cell r="A4096" t="str">
            <v>LL605</v>
          </cell>
          <cell r="B4096" t="str">
            <v>Life Cycles Science Viewer</v>
          </cell>
          <cell r="C4096">
            <v>213</v>
          </cell>
          <cell r="D4096">
            <v>3493</v>
          </cell>
          <cell r="E4096">
            <v>0.16</v>
          </cell>
          <cell r="F4096">
            <v>4052</v>
          </cell>
          <cell r="G4096" t="str">
            <v>LAKESHORE</v>
          </cell>
        </row>
        <row r="4097">
          <cell r="A4097" t="str">
            <v>RA218</v>
          </cell>
          <cell r="B4097" t="str">
            <v>Animals Up Close Photo Books</v>
          </cell>
          <cell r="C4097">
            <v>213</v>
          </cell>
          <cell r="D4097">
            <v>16931</v>
          </cell>
          <cell r="E4097">
            <v>0.16</v>
          </cell>
          <cell r="F4097">
            <v>19640</v>
          </cell>
          <cell r="G4097" t="str">
            <v>LAKESHORE</v>
          </cell>
        </row>
        <row r="4098">
          <cell r="A4098" t="str">
            <v>TT511</v>
          </cell>
          <cell r="B4098" t="str">
            <v>Plants Specimen Set</v>
          </cell>
          <cell r="C4098">
            <v>213</v>
          </cell>
          <cell r="D4098">
            <v>11337</v>
          </cell>
          <cell r="E4098">
            <v>0.16</v>
          </cell>
          <cell r="F4098">
            <v>13151</v>
          </cell>
          <cell r="G4098" t="str">
            <v>LAKESHORE</v>
          </cell>
        </row>
        <row r="4099">
          <cell r="A4099" t="str">
            <v>TT515</v>
          </cell>
          <cell r="B4099" t="str">
            <v>Scorpion &amp; Spiders Specimen Set</v>
          </cell>
          <cell r="C4099">
            <v>213</v>
          </cell>
          <cell r="D4099">
            <v>11337</v>
          </cell>
          <cell r="E4099">
            <v>0.16</v>
          </cell>
          <cell r="F4099">
            <v>13151</v>
          </cell>
          <cell r="G4099" t="str">
            <v>LAKESHORE</v>
          </cell>
        </row>
        <row r="4100">
          <cell r="A4100" t="str">
            <v>TT910X</v>
          </cell>
          <cell r="B4100" t="str">
            <v>Easy-View Early Science Specimens - Complete Set</v>
          </cell>
          <cell r="C4100">
            <v>213</v>
          </cell>
          <cell r="D4100">
            <v>52540</v>
          </cell>
          <cell r="E4100">
            <v>0.16</v>
          </cell>
          <cell r="F4100">
            <v>60946</v>
          </cell>
          <cell r="G4100" t="str">
            <v>LAKESHORE</v>
          </cell>
        </row>
        <row r="4101">
          <cell r="A4101" t="str">
            <v>TT912</v>
          </cell>
          <cell r="B4101" t="str">
            <v>Life Cycle Specimen Set</v>
          </cell>
          <cell r="C4101">
            <v>213</v>
          </cell>
          <cell r="D4101">
            <v>11337</v>
          </cell>
          <cell r="E4101">
            <v>0.16</v>
          </cell>
          <cell r="F4101">
            <v>13151</v>
          </cell>
          <cell r="G4101" t="str">
            <v>LAKESHORE</v>
          </cell>
        </row>
        <row r="4102">
          <cell r="A4102" t="str">
            <v>TT913</v>
          </cell>
          <cell r="B4102" t="str">
            <v>Sea Life Specimen Set</v>
          </cell>
          <cell r="C4102">
            <v>213</v>
          </cell>
          <cell r="D4102">
            <v>11337</v>
          </cell>
          <cell r="E4102">
            <v>0.16</v>
          </cell>
          <cell r="F4102">
            <v>13151</v>
          </cell>
          <cell r="G4102" t="str">
            <v>LAKESHORE</v>
          </cell>
        </row>
        <row r="4103">
          <cell r="A4103" t="str">
            <v>TT914</v>
          </cell>
          <cell r="B4103" t="str">
            <v>Insects Specimen Set</v>
          </cell>
          <cell r="C4103">
            <v>213</v>
          </cell>
          <cell r="D4103">
            <v>11337</v>
          </cell>
          <cell r="E4103">
            <v>0.16</v>
          </cell>
          <cell r="F4103">
            <v>13151</v>
          </cell>
          <cell r="G4103" t="str">
            <v>LAKESHORE</v>
          </cell>
        </row>
        <row r="4104">
          <cell r="A4104" t="str">
            <v>DS483</v>
          </cell>
          <cell r="B4104" t="str">
            <v>Speedy Snow - 3.5-Ounce Jar</v>
          </cell>
          <cell r="C4104">
            <v>214</v>
          </cell>
          <cell r="D4104">
            <v>1773</v>
          </cell>
          <cell r="E4104">
            <v>0.16</v>
          </cell>
          <cell r="F4104">
            <v>2057</v>
          </cell>
          <cell r="G4104" t="str">
            <v>LAKESHORE</v>
          </cell>
        </row>
        <row r="4105">
          <cell r="A4105" t="str">
            <v>DS484</v>
          </cell>
          <cell r="B4105" t="str">
            <v>Speedy Snow - 1-Pound Bucket</v>
          </cell>
          <cell r="C4105">
            <v>214</v>
          </cell>
          <cell r="D4105">
            <v>4437</v>
          </cell>
          <cell r="E4105">
            <v>0.16</v>
          </cell>
          <cell r="F4105">
            <v>5147</v>
          </cell>
          <cell r="G4105" t="str">
            <v>LAKESHORE</v>
          </cell>
        </row>
        <row r="4106">
          <cell r="A4106" t="str">
            <v>FF368</v>
          </cell>
          <cell r="B4106" t="str">
            <v>Life Science Picture Puzzles</v>
          </cell>
          <cell r="C4106">
            <v>214</v>
          </cell>
          <cell r="D4106">
            <v>15866</v>
          </cell>
          <cell r="E4106">
            <v>0.16</v>
          </cell>
          <cell r="F4106">
            <v>18405</v>
          </cell>
          <cell r="G4106" t="str">
            <v>LAKESHORE</v>
          </cell>
        </row>
        <row r="4107">
          <cell r="A4107" t="str">
            <v>GR242</v>
          </cell>
          <cell r="B4107" t="str">
            <v>See It Grow Plant Lab</v>
          </cell>
          <cell r="C4107">
            <v>214</v>
          </cell>
          <cell r="D4107">
            <v>6112</v>
          </cell>
          <cell r="E4107">
            <v>0.16</v>
          </cell>
          <cell r="F4107">
            <v>7090</v>
          </cell>
          <cell r="G4107" t="str">
            <v>LAKESHORE</v>
          </cell>
        </row>
        <row r="4108">
          <cell r="A4108" t="str">
            <v>HH219</v>
          </cell>
          <cell r="B4108" t="str">
            <v>Can Do! Magnification Discovery Kit</v>
          </cell>
          <cell r="C4108">
            <v>214</v>
          </cell>
          <cell r="D4108">
            <v>4884</v>
          </cell>
          <cell r="E4108">
            <v>0.16</v>
          </cell>
          <cell r="F4108">
            <v>5665</v>
          </cell>
          <cell r="G4108" t="str">
            <v>LAKESHORE</v>
          </cell>
        </row>
        <row r="4109">
          <cell r="A4109" t="str">
            <v>HH220</v>
          </cell>
          <cell r="B4109" t="str">
            <v>Can Do! Sink or Float Discovery Kit</v>
          </cell>
          <cell r="C4109">
            <v>214</v>
          </cell>
          <cell r="D4109">
            <v>4884</v>
          </cell>
          <cell r="E4109">
            <v>0.16</v>
          </cell>
          <cell r="F4109">
            <v>5665</v>
          </cell>
          <cell r="G4109" t="str">
            <v>LAKESHORE</v>
          </cell>
        </row>
        <row r="4110">
          <cell r="A4110" t="str">
            <v>HH221</v>
          </cell>
          <cell r="B4110" t="str">
            <v>Can Do! Color &amp; Light Discovery Kit</v>
          </cell>
          <cell r="C4110">
            <v>214</v>
          </cell>
          <cell r="D4110">
            <v>4884</v>
          </cell>
          <cell r="E4110">
            <v>0.16</v>
          </cell>
          <cell r="F4110">
            <v>5665</v>
          </cell>
          <cell r="G4110" t="str">
            <v>LAKESHORE</v>
          </cell>
        </row>
        <row r="4111">
          <cell r="A4111" t="str">
            <v>HH222</v>
          </cell>
          <cell r="B4111" t="str">
            <v>Can Do! Magnets Discovery Kit</v>
          </cell>
          <cell r="C4111">
            <v>214</v>
          </cell>
          <cell r="D4111">
            <v>4884</v>
          </cell>
          <cell r="E4111">
            <v>0.16</v>
          </cell>
          <cell r="F4111">
            <v>5665</v>
          </cell>
          <cell r="G4111" t="str">
            <v>LAKESHORE</v>
          </cell>
        </row>
        <row r="4112">
          <cell r="A4112" t="str">
            <v>HH223</v>
          </cell>
          <cell r="B4112" t="str">
            <v>Can Do! Motion Discovery Kit</v>
          </cell>
          <cell r="C4112">
            <v>214</v>
          </cell>
          <cell r="D4112">
            <v>4884</v>
          </cell>
          <cell r="E4112">
            <v>0.16</v>
          </cell>
          <cell r="F4112">
            <v>5665</v>
          </cell>
          <cell r="G4112" t="str">
            <v>LAKESHORE</v>
          </cell>
        </row>
        <row r="4113">
          <cell r="A4113" t="str">
            <v>HH224</v>
          </cell>
          <cell r="B4113" t="str">
            <v>Can Do! Sound Discovery Kit</v>
          </cell>
          <cell r="C4113">
            <v>214</v>
          </cell>
          <cell r="D4113">
            <v>4884</v>
          </cell>
          <cell r="E4113">
            <v>0.16</v>
          </cell>
          <cell r="F4113">
            <v>5665</v>
          </cell>
          <cell r="G4113" t="str">
            <v>LAKESHORE</v>
          </cell>
        </row>
        <row r="4114">
          <cell r="A4114" t="str">
            <v>HH225X</v>
          </cell>
          <cell r="B4114" t="str">
            <v>Can Do! Science Discovery Kits - Complete Set</v>
          </cell>
          <cell r="C4114">
            <v>214</v>
          </cell>
          <cell r="D4114">
            <v>28268</v>
          </cell>
          <cell r="E4114">
            <v>0.16</v>
          </cell>
          <cell r="F4114">
            <v>32791</v>
          </cell>
          <cell r="G4114" t="str">
            <v>LAKESHORE</v>
          </cell>
        </row>
        <row r="4115">
          <cell r="A4115" t="str">
            <v>TT494</v>
          </cell>
          <cell r="B4115" t="str">
            <v>Where Do I Live? Animal Match</v>
          </cell>
          <cell r="C4115">
            <v>214</v>
          </cell>
          <cell r="D4115">
            <v>9161</v>
          </cell>
          <cell r="E4115">
            <v>0.16</v>
          </cell>
          <cell r="F4115">
            <v>10627</v>
          </cell>
          <cell r="G4115" t="str">
            <v>LAKESHORE</v>
          </cell>
        </row>
        <row r="4116">
          <cell r="A4116" t="str">
            <v>AA531</v>
          </cell>
          <cell r="B4116" t="str">
            <v>Lakeshore Motion Discovery Tubes</v>
          </cell>
          <cell r="C4116">
            <v>215</v>
          </cell>
          <cell r="D4116">
            <v>6320</v>
          </cell>
          <cell r="E4116">
            <v>0.16</v>
          </cell>
          <cell r="F4116">
            <v>7331</v>
          </cell>
          <cell r="G4116" t="str">
            <v>LAKESHORE</v>
          </cell>
        </row>
        <row r="4117">
          <cell r="A4117" t="str">
            <v>BA109</v>
          </cell>
          <cell r="B4117" t="str">
            <v>See-Inside Bucket Balance</v>
          </cell>
          <cell r="C4117">
            <v>215</v>
          </cell>
          <cell r="D4117">
            <v>3043</v>
          </cell>
          <cell r="E4117">
            <v>0.16</v>
          </cell>
          <cell r="F4117">
            <v>3530</v>
          </cell>
          <cell r="G4117" t="str">
            <v>LAKESHORE</v>
          </cell>
        </row>
        <row r="4118">
          <cell r="A4118" t="str">
            <v>HH877</v>
          </cell>
          <cell r="B4118" t="str">
            <v>Store &amp; Explore Science Cart</v>
          </cell>
          <cell r="C4118">
            <v>215</v>
          </cell>
          <cell r="D4118">
            <v>77700</v>
          </cell>
          <cell r="E4118">
            <v>0.16</v>
          </cell>
          <cell r="F4118">
            <v>90132</v>
          </cell>
          <cell r="G4118" t="str">
            <v>LAKESHORE</v>
          </cell>
        </row>
        <row r="4119">
          <cell r="A4119" t="str">
            <v>PP540X</v>
          </cell>
          <cell r="B4119" t="str">
            <v>Living Things Magnetic Activity Tins - Complete Set</v>
          </cell>
          <cell r="C4119">
            <v>215</v>
          </cell>
          <cell r="D4119">
            <v>19802</v>
          </cell>
          <cell r="E4119">
            <v>0.16</v>
          </cell>
          <cell r="F4119">
            <v>22970</v>
          </cell>
          <cell r="G4119" t="str">
            <v>LAKESHORE</v>
          </cell>
        </row>
        <row r="4120">
          <cell r="A4120" t="str">
            <v>PP541</v>
          </cell>
          <cell r="B4120" t="str">
            <v>Animals Magnetic Activity Tin</v>
          </cell>
          <cell r="C4120">
            <v>215</v>
          </cell>
          <cell r="D4120">
            <v>6867</v>
          </cell>
          <cell r="E4120">
            <v>0.16</v>
          </cell>
          <cell r="F4120">
            <v>7966</v>
          </cell>
          <cell r="G4120" t="str">
            <v>LAKESHORE</v>
          </cell>
        </row>
        <row r="4121">
          <cell r="A4121" t="str">
            <v>PP542</v>
          </cell>
          <cell r="B4121" t="str">
            <v>Insects &amp; Spiders Magnetic Activity Tin</v>
          </cell>
          <cell r="C4121">
            <v>215</v>
          </cell>
          <cell r="D4121">
            <v>6571</v>
          </cell>
          <cell r="E4121">
            <v>0.16</v>
          </cell>
          <cell r="F4121">
            <v>7622</v>
          </cell>
          <cell r="G4121" t="str">
            <v>LAKESHORE</v>
          </cell>
        </row>
        <row r="4122">
          <cell r="A4122" t="str">
            <v>PP543</v>
          </cell>
          <cell r="B4122" t="str">
            <v>Plants Magnetic Activity Tin</v>
          </cell>
          <cell r="C4122">
            <v>215</v>
          </cell>
          <cell r="D4122">
            <v>6867</v>
          </cell>
          <cell r="E4122">
            <v>0.16</v>
          </cell>
          <cell r="F4122">
            <v>7966</v>
          </cell>
          <cell r="G4122" t="str">
            <v>LAKESHORE</v>
          </cell>
        </row>
        <row r="4123">
          <cell r="A4123" t="str">
            <v>CE501</v>
          </cell>
          <cell r="B4123" t="str">
            <v>Magnetic Field Wonder Window</v>
          </cell>
          <cell r="C4123">
            <v>216</v>
          </cell>
          <cell r="D4123">
            <v>6956</v>
          </cell>
          <cell r="E4123">
            <v>0.16</v>
          </cell>
          <cell r="F4123">
            <v>8069</v>
          </cell>
          <cell r="G4123" t="str">
            <v>LAKESHORE</v>
          </cell>
        </row>
        <row r="4124">
          <cell r="A4124" t="str">
            <v>FS326</v>
          </cell>
          <cell r="B4124" t="str">
            <v>Super-Safe Prisms - Set of 6</v>
          </cell>
          <cell r="C4124">
            <v>216</v>
          </cell>
          <cell r="D4124">
            <v>6852</v>
          </cell>
          <cell r="E4124">
            <v>0.16</v>
          </cell>
          <cell r="F4124">
            <v>7948</v>
          </cell>
          <cell r="G4124" t="str">
            <v>LAKESHORE</v>
          </cell>
        </row>
        <row r="4125">
          <cell r="A4125" t="str">
            <v>FS489</v>
          </cell>
          <cell r="B4125" t="str">
            <v>Kid-Sized Flashlights - Set of 6</v>
          </cell>
          <cell r="C4125">
            <v>216</v>
          </cell>
          <cell r="D4125">
            <v>3821</v>
          </cell>
          <cell r="E4125">
            <v>0.16</v>
          </cell>
          <cell r="F4125">
            <v>4432</v>
          </cell>
          <cell r="G4125" t="str">
            <v>LAKESHORE</v>
          </cell>
        </row>
        <row r="4126">
          <cell r="A4126" t="str">
            <v>LA444</v>
          </cell>
          <cell r="B4126" t="str">
            <v>Hand Magnifiers - Set of 12</v>
          </cell>
          <cell r="C4126">
            <v>216</v>
          </cell>
          <cell r="D4126">
            <v>8821</v>
          </cell>
          <cell r="E4126">
            <v>0.16</v>
          </cell>
          <cell r="F4126">
            <v>10232</v>
          </cell>
          <cell r="G4126" t="str">
            <v>LAKESHORE</v>
          </cell>
        </row>
        <row r="4127">
          <cell r="A4127" t="str">
            <v>LA573</v>
          </cell>
          <cell r="B4127" t="str">
            <v>Hand Magnifiers - Set of 36</v>
          </cell>
          <cell r="C4127">
            <v>216</v>
          </cell>
          <cell r="D4127">
            <v>23961</v>
          </cell>
          <cell r="E4127">
            <v>0.16</v>
          </cell>
          <cell r="F4127">
            <v>27795</v>
          </cell>
          <cell r="G4127" t="str">
            <v>LAKESHORE</v>
          </cell>
        </row>
        <row r="4128">
          <cell r="A4128" t="str">
            <v>LA653</v>
          </cell>
          <cell r="B4128" t="str">
            <v>Shatterproof Safety Mirrors - Set of 12</v>
          </cell>
          <cell r="C4128">
            <v>216</v>
          </cell>
          <cell r="D4128">
            <v>4254</v>
          </cell>
          <cell r="E4128">
            <v>0.16</v>
          </cell>
          <cell r="F4128">
            <v>4935</v>
          </cell>
          <cell r="G4128" t="str">
            <v>LAKESHORE</v>
          </cell>
        </row>
        <row r="4129">
          <cell r="A4129" t="str">
            <v>LA654</v>
          </cell>
          <cell r="B4129" t="str">
            <v>Shatterproof Safety Mirrors - Set of 36</v>
          </cell>
          <cell r="C4129">
            <v>216</v>
          </cell>
          <cell r="D4129">
            <v>12719</v>
          </cell>
          <cell r="E4129">
            <v>0.16</v>
          </cell>
          <cell r="F4129">
            <v>14754</v>
          </cell>
          <cell r="G4129" t="str">
            <v>LAKESHORE</v>
          </cell>
        </row>
        <row r="4130">
          <cell r="A4130" t="str">
            <v>LA872</v>
          </cell>
          <cell r="B4130" t="str">
            <v>Color Paddle Sets - Set of 12</v>
          </cell>
          <cell r="C4130">
            <v>216</v>
          </cell>
          <cell r="D4130">
            <v>4351</v>
          </cell>
          <cell r="E4130">
            <v>0.16</v>
          </cell>
          <cell r="F4130">
            <v>5047</v>
          </cell>
          <cell r="G4130" t="str">
            <v>LAKESHORE</v>
          </cell>
        </row>
        <row r="4131">
          <cell r="A4131" t="str">
            <v>LA873</v>
          </cell>
          <cell r="B4131" t="str">
            <v>Color Paddle Sets - Set of 36</v>
          </cell>
          <cell r="C4131">
            <v>216</v>
          </cell>
          <cell r="D4131">
            <v>12639</v>
          </cell>
          <cell r="E4131">
            <v>0.16</v>
          </cell>
          <cell r="F4131">
            <v>14661</v>
          </cell>
          <cell r="G4131" t="str">
            <v>LAKESHORE</v>
          </cell>
        </row>
        <row r="4132">
          <cell r="A4132" t="str">
            <v>PP512</v>
          </cell>
          <cell r="B4132" t="str">
            <v>Lakeshore Magnet Kit</v>
          </cell>
          <cell r="C4132">
            <v>216</v>
          </cell>
          <cell r="D4132">
            <v>12254</v>
          </cell>
          <cell r="E4132">
            <v>0.16</v>
          </cell>
          <cell r="F4132">
            <v>14215</v>
          </cell>
          <cell r="G4132" t="str">
            <v>LAKESHORE</v>
          </cell>
        </row>
        <row r="4133">
          <cell r="A4133" t="str">
            <v>RJ200</v>
          </cell>
          <cell r="B4133" t="str">
            <v>Magnet Discovery Board</v>
          </cell>
          <cell r="C4133">
            <v>216</v>
          </cell>
          <cell r="D4133">
            <v>6098</v>
          </cell>
          <cell r="E4133">
            <v>0.16</v>
          </cell>
          <cell r="F4133">
            <v>7074</v>
          </cell>
          <cell r="G4133" t="str">
            <v>LAKESHORE</v>
          </cell>
        </row>
        <row r="4134">
          <cell r="A4134" t="str">
            <v>TC309</v>
          </cell>
          <cell r="B4134" t="str">
            <v>Stack &amp; Match Magnet Rings</v>
          </cell>
          <cell r="C4134">
            <v>216</v>
          </cell>
          <cell r="D4134">
            <v>2637</v>
          </cell>
          <cell r="E4134">
            <v>0.16</v>
          </cell>
          <cell r="F4134">
            <v>3059</v>
          </cell>
          <cell r="G4134" t="str">
            <v>LAKESHORE</v>
          </cell>
        </row>
        <row r="4135">
          <cell r="A4135" t="str">
            <v>WD984</v>
          </cell>
          <cell r="B4135" t="str">
            <v>Magnetic Wand - Set of 12</v>
          </cell>
          <cell r="C4135">
            <v>216</v>
          </cell>
          <cell r="D4135">
            <v>5683</v>
          </cell>
          <cell r="E4135">
            <v>0.16</v>
          </cell>
          <cell r="F4135">
            <v>6592</v>
          </cell>
          <cell r="G4135" t="str">
            <v>LAKESHORE</v>
          </cell>
        </row>
        <row r="4136">
          <cell r="A4136" t="str">
            <v>AW172</v>
          </cell>
          <cell r="B4136" t="str">
            <v>Unbreakable Test Tubes with Stand</v>
          </cell>
          <cell r="C4136">
            <v>217</v>
          </cell>
          <cell r="D4136">
            <v>2042</v>
          </cell>
          <cell r="E4136">
            <v>0.16</v>
          </cell>
          <cell r="F4136">
            <v>2369</v>
          </cell>
          <cell r="G4136" t="str">
            <v>LAKESHORE</v>
          </cell>
        </row>
        <row r="4137">
          <cell r="A4137" t="str">
            <v>FS244</v>
          </cell>
          <cell r="B4137" t="str">
            <v>Kid-Sized Binoculars - Set of 6</v>
          </cell>
          <cell r="C4137">
            <v>217</v>
          </cell>
          <cell r="D4137">
            <v>6385</v>
          </cell>
          <cell r="E4137">
            <v>0.16</v>
          </cell>
          <cell r="F4137">
            <v>7407</v>
          </cell>
          <cell r="G4137" t="str">
            <v>LAKESHORE</v>
          </cell>
        </row>
        <row r="4138">
          <cell r="A4138" t="str">
            <v>HH506</v>
          </cell>
          <cell r="B4138" t="str">
            <v>What’s the Sound? Mystery Capsules</v>
          </cell>
          <cell r="C4138">
            <v>217</v>
          </cell>
          <cell r="D4138">
            <v>6314</v>
          </cell>
          <cell r="E4138">
            <v>0.16</v>
          </cell>
          <cell r="F4138">
            <v>7324</v>
          </cell>
          <cell r="G4138" t="str">
            <v>LAKESHORE</v>
          </cell>
        </row>
        <row r="4139">
          <cell r="A4139" t="str">
            <v>HH509</v>
          </cell>
          <cell r="B4139" t="str">
            <v>Touch &amp; Feel Mystery Capsules</v>
          </cell>
          <cell r="C4139">
            <v>217</v>
          </cell>
          <cell r="D4139">
            <v>6314</v>
          </cell>
          <cell r="E4139">
            <v>0.16</v>
          </cell>
          <cell r="F4139">
            <v>7324</v>
          </cell>
          <cell r="G4139" t="str">
            <v>LAKESHORE</v>
          </cell>
        </row>
        <row r="4140">
          <cell r="A4140" t="str">
            <v>LC735</v>
          </cell>
          <cell r="B4140" t="str">
            <v>Lakeshore Color Discovery Tubes</v>
          </cell>
          <cell r="C4140">
            <v>217</v>
          </cell>
          <cell r="D4140">
            <v>14149</v>
          </cell>
          <cell r="E4140">
            <v>0.16</v>
          </cell>
          <cell r="F4140">
            <v>16413</v>
          </cell>
          <cell r="G4140" t="str">
            <v>LAKESHORE</v>
          </cell>
        </row>
        <row r="4141">
          <cell r="A4141" t="str">
            <v>LM615</v>
          </cell>
          <cell r="B4141" t="str">
            <v>Lakeshore Liquid Discovery Tubes</v>
          </cell>
          <cell r="C4141">
            <v>217</v>
          </cell>
          <cell r="D4141">
            <v>18766</v>
          </cell>
          <cell r="E4141">
            <v>0.16</v>
          </cell>
          <cell r="F4141">
            <v>21769</v>
          </cell>
          <cell r="G4141" t="str">
            <v>LAKESHORE</v>
          </cell>
        </row>
        <row r="4142">
          <cell r="A4142" t="str">
            <v>TT548</v>
          </cell>
          <cell r="B4142" t="str">
            <v>Lakeshore Heavy-Duty Magnifier</v>
          </cell>
          <cell r="C4142">
            <v>217</v>
          </cell>
          <cell r="D4142">
            <v>2596</v>
          </cell>
          <cell r="E4142">
            <v>0.16</v>
          </cell>
          <cell r="F4142">
            <v>3011</v>
          </cell>
          <cell r="G4142" t="str">
            <v>LAKESHORE</v>
          </cell>
        </row>
        <row r="4143">
          <cell r="A4143" t="str">
            <v>TT549</v>
          </cell>
          <cell r="B4143" t="str">
            <v>Lakeshore Magnifier Center</v>
          </cell>
          <cell r="C4143">
            <v>217</v>
          </cell>
          <cell r="D4143">
            <v>17742</v>
          </cell>
          <cell r="E4143">
            <v>0.16</v>
          </cell>
          <cell r="F4143">
            <v>20581</v>
          </cell>
          <cell r="G4143" t="str">
            <v>LAKESHORE</v>
          </cell>
        </row>
        <row r="4144">
          <cell r="A4144" t="str">
            <v>DD128</v>
          </cell>
          <cell r="B4144" t="str">
            <v>Science Discovery Chest</v>
          </cell>
          <cell r="C4144">
            <v>218</v>
          </cell>
          <cell r="D4144">
            <v>52836</v>
          </cell>
          <cell r="E4144">
            <v>0.16</v>
          </cell>
          <cell r="F4144">
            <v>61290</v>
          </cell>
          <cell r="G4144" t="str">
            <v>LAKESHORE</v>
          </cell>
        </row>
        <row r="4145">
          <cell r="A4145" t="str">
            <v>DD970X</v>
          </cell>
          <cell r="B4145" t="str">
            <v>Science Instant Learning Centers - Complete Set</v>
          </cell>
          <cell r="C4145">
            <v>218</v>
          </cell>
          <cell r="D4145">
            <v>47804</v>
          </cell>
          <cell r="E4145">
            <v>0.16</v>
          </cell>
          <cell r="F4145">
            <v>55453</v>
          </cell>
          <cell r="G4145" t="str">
            <v>LAKESHORE</v>
          </cell>
        </row>
        <row r="4146">
          <cell r="A4146" t="str">
            <v>DD973</v>
          </cell>
          <cell r="B4146" t="str">
            <v>Magnets Instant Learning Center</v>
          </cell>
          <cell r="C4146">
            <v>218</v>
          </cell>
          <cell r="D4146">
            <v>7163</v>
          </cell>
          <cell r="E4146">
            <v>0.16</v>
          </cell>
          <cell r="F4146">
            <v>8309</v>
          </cell>
          <cell r="G4146" t="str">
            <v>LAKESHORE</v>
          </cell>
        </row>
        <row r="4147">
          <cell r="A4147" t="str">
            <v>DD974</v>
          </cell>
          <cell r="B4147" t="str">
            <v>Bugs &amp; Insects Instant Learning Center</v>
          </cell>
          <cell r="C4147">
            <v>218</v>
          </cell>
          <cell r="D4147">
            <v>5950</v>
          </cell>
          <cell r="E4147">
            <v>0.16</v>
          </cell>
          <cell r="F4147">
            <v>6902</v>
          </cell>
          <cell r="G4147" t="str">
            <v>LAKESHORE</v>
          </cell>
        </row>
        <row r="4148">
          <cell r="A4148" t="str">
            <v>DD975</v>
          </cell>
          <cell r="B4148" t="str">
            <v>Nutrition Instant Learning Center</v>
          </cell>
          <cell r="C4148">
            <v>218</v>
          </cell>
          <cell r="D4148">
            <v>5950</v>
          </cell>
          <cell r="E4148">
            <v>0.16</v>
          </cell>
          <cell r="F4148">
            <v>6902</v>
          </cell>
          <cell r="G4148" t="str">
            <v>LAKESHORE</v>
          </cell>
        </row>
        <row r="4149">
          <cell r="A4149" t="str">
            <v>DD978</v>
          </cell>
          <cell r="B4149" t="str">
            <v>Animals Instant Learning Center</v>
          </cell>
          <cell r="C4149">
            <v>218</v>
          </cell>
          <cell r="D4149">
            <v>5950</v>
          </cell>
          <cell r="E4149">
            <v>0.16</v>
          </cell>
          <cell r="F4149">
            <v>6902</v>
          </cell>
          <cell r="G4149" t="str">
            <v>LAKESHORE</v>
          </cell>
        </row>
        <row r="4150">
          <cell r="A4150" t="str">
            <v>TT691</v>
          </cell>
          <cell r="B4150" t="str">
            <v>Five Senses Instant Learning Center</v>
          </cell>
          <cell r="C4150">
            <v>218</v>
          </cell>
          <cell r="D4150">
            <v>5950</v>
          </cell>
          <cell r="E4150">
            <v>0.16</v>
          </cell>
          <cell r="F4150">
            <v>6902</v>
          </cell>
          <cell r="G4150" t="str">
            <v>LAKESHORE</v>
          </cell>
        </row>
        <row r="4151">
          <cell r="A4151" t="str">
            <v>TT692</v>
          </cell>
          <cell r="B4151" t="str">
            <v>Life Cycles Instant Learning Center</v>
          </cell>
          <cell r="C4151">
            <v>218</v>
          </cell>
          <cell r="D4151">
            <v>5950</v>
          </cell>
          <cell r="E4151">
            <v>0.16</v>
          </cell>
          <cell r="F4151">
            <v>6902</v>
          </cell>
          <cell r="G4151" t="str">
            <v>LAKESHORE</v>
          </cell>
        </row>
        <row r="4152">
          <cell r="A4152" t="str">
            <v>TT696</v>
          </cell>
          <cell r="B4152" t="str">
            <v>Plants Instant Learning Center</v>
          </cell>
          <cell r="C4152">
            <v>218</v>
          </cell>
          <cell r="D4152">
            <v>7163</v>
          </cell>
          <cell r="E4152">
            <v>0.16</v>
          </cell>
          <cell r="F4152">
            <v>8309</v>
          </cell>
          <cell r="G4152" t="str">
            <v>LAKESHORE</v>
          </cell>
        </row>
        <row r="4153">
          <cell r="A4153" t="str">
            <v>TT697</v>
          </cell>
          <cell r="B4153" t="str">
            <v>Weather &amp; Seasons Instant Learning Center</v>
          </cell>
          <cell r="C4153">
            <v>218</v>
          </cell>
          <cell r="D4153">
            <v>5950</v>
          </cell>
          <cell r="E4153">
            <v>0.16</v>
          </cell>
          <cell r="F4153">
            <v>6902</v>
          </cell>
          <cell r="G4153" t="str">
            <v>LAKESHORE</v>
          </cell>
        </row>
        <row r="4154">
          <cell r="A4154" t="str">
            <v>FS491</v>
          </cell>
          <cell r="B4154" t="str">
            <v>Human X-Rays - Set of 18</v>
          </cell>
          <cell r="C4154">
            <v>219</v>
          </cell>
          <cell r="D4154">
            <v>7163</v>
          </cell>
          <cell r="E4154">
            <v>0.16</v>
          </cell>
          <cell r="F4154">
            <v>8309</v>
          </cell>
          <cell r="G4154" t="str">
            <v>LAKESHORE</v>
          </cell>
        </row>
        <row r="4155">
          <cell r="A4155" t="str">
            <v>LA176</v>
          </cell>
          <cell r="B4155" t="str">
            <v>Help-Yourself Pitchers - Set of 6</v>
          </cell>
          <cell r="C4155">
            <v>219</v>
          </cell>
          <cell r="D4155">
            <v>4869</v>
          </cell>
          <cell r="E4155">
            <v>0.16</v>
          </cell>
          <cell r="F4155">
            <v>5648</v>
          </cell>
          <cell r="G4155" t="str">
            <v>LAKESHORE</v>
          </cell>
        </row>
        <row r="4156">
          <cell r="A4156" t="str">
            <v>LA547</v>
          </cell>
          <cell r="B4156" t="str">
            <v>My Body Magnetic Activity Board</v>
          </cell>
          <cell r="C4156">
            <v>219</v>
          </cell>
          <cell r="D4156">
            <v>6246</v>
          </cell>
          <cell r="E4156">
            <v>0.16</v>
          </cell>
          <cell r="F4156">
            <v>7245</v>
          </cell>
          <cell r="G4156" t="str">
            <v>LAKESHORE</v>
          </cell>
        </row>
        <row r="4157">
          <cell r="A4157" t="str">
            <v>LA888</v>
          </cell>
          <cell r="B4157" t="str">
            <v>Learn to Brush Demonstration Kit</v>
          </cell>
          <cell r="C4157">
            <v>219</v>
          </cell>
          <cell r="D4157">
            <v>6687</v>
          </cell>
          <cell r="E4157">
            <v>0.16</v>
          </cell>
          <cell r="F4157">
            <v>7757</v>
          </cell>
          <cell r="G4157" t="str">
            <v>LAKESHORE</v>
          </cell>
        </row>
        <row r="4158">
          <cell r="A4158" t="str">
            <v>LA933</v>
          </cell>
          <cell r="B4158" t="str">
            <v>Hygienic Toothbrush Holder Screen Cover for 12 Toothbrushes</v>
          </cell>
          <cell r="C4158">
            <v>219</v>
          </cell>
          <cell r="D4158">
            <v>2901</v>
          </cell>
          <cell r="E4158">
            <v>0.16</v>
          </cell>
          <cell r="F4158">
            <v>3365</v>
          </cell>
          <cell r="G4158" t="str">
            <v>LAKESHORE</v>
          </cell>
        </row>
        <row r="4159">
          <cell r="A4159" t="str">
            <v>LA934</v>
          </cell>
          <cell r="B4159" t="str">
            <v>Hygienic Toothbrush Holder Screen Cover for 10 Toothbrushes</v>
          </cell>
          <cell r="C4159">
            <v>219</v>
          </cell>
          <cell r="D4159">
            <v>2655</v>
          </cell>
          <cell r="E4159">
            <v>0.16</v>
          </cell>
          <cell r="F4159">
            <v>3080</v>
          </cell>
          <cell r="G4159" t="str">
            <v>LAKESHORE</v>
          </cell>
        </row>
        <row r="4160">
          <cell r="A4160" t="str">
            <v>LA935</v>
          </cell>
          <cell r="B4160" t="str">
            <v>Hygienic Toothbrush Holder for 12 Toothbrushes</v>
          </cell>
          <cell r="C4160">
            <v>219</v>
          </cell>
          <cell r="D4160">
            <v>13823</v>
          </cell>
          <cell r="E4160">
            <v>0.16</v>
          </cell>
          <cell r="F4160">
            <v>16035</v>
          </cell>
          <cell r="G4160" t="str">
            <v>LAKESHORE</v>
          </cell>
        </row>
        <row r="4161">
          <cell r="A4161" t="str">
            <v>LA936</v>
          </cell>
          <cell r="B4161" t="str">
            <v>Hygienic Toothbrush Holder for 10 Toothbrushes</v>
          </cell>
          <cell r="C4161">
            <v>219</v>
          </cell>
          <cell r="D4161">
            <v>12047</v>
          </cell>
          <cell r="E4161">
            <v>0.16</v>
          </cell>
          <cell r="F4161">
            <v>13975</v>
          </cell>
          <cell r="G4161" t="str">
            <v>LAKESHORE</v>
          </cell>
        </row>
        <row r="4162">
          <cell r="A4162" t="str">
            <v>LC3540X</v>
          </cell>
          <cell r="B4162" t="str">
            <v>Prepared Slides - Complete Set</v>
          </cell>
          <cell r="C4162">
            <v>219</v>
          </cell>
          <cell r="D4162">
            <v>10212</v>
          </cell>
          <cell r="E4162">
            <v>0.16</v>
          </cell>
          <cell r="F4162">
            <v>11846</v>
          </cell>
          <cell r="G4162" t="str">
            <v>LAKESHORE</v>
          </cell>
        </row>
        <row r="4163">
          <cell r="A4163" t="str">
            <v>LC3541</v>
          </cell>
          <cell r="B4163" t="str">
            <v>Plants Prepared Slide Kit</v>
          </cell>
          <cell r="C4163">
            <v>219</v>
          </cell>
          <cell r="D4163">
            <v>2637</v>
          </cell>
          <cell r="E4163">
            <v>0.16</v>
          </cell>
          <cell r="F4163">
            <v>3059</v>
          </cell>
          <cell r="G4163" t="str">
            <v>LAKESHORE</v>
          </cell>
        </row>
        <row r="4164">
          <cell r="A4164" t="str">
            <v>LC3543</v>
          </cell>
          <cell r="B4164" t="str">
            <v>Insects Prepared Slide Kit</v>
          </cell>
          <cell r="C4164">
            <v>219</v>
          </cell>
          <cell r="D4164">
            <v>2637</v>
          </cell>
          <cell r="E4164">
            <v>0.16</v>
          </cell>
          <cell r="F4164">
            <v>3059</v>
          </cell>
          <cell r="G4164" t="str">
            <v>LAKESHORE</v>
          </cell>
        </row>
        <row r="4165">
          <cell r="A4165" t="str">
            <v>LC3545</v>
          </cell>
          <cell r="B4165" t="str">
            <v>Vegetables Prepared Slide Kit</v>
          </cell>
          <cell r="C4165">
            <v>219</v>
          </cell>
          <cell r="D4165">
            <v>2637</v>
          </cell>
          <cell r="E4165">
            <v>0.16</v>
          </cell>
          <cell r="F4165">
            <v>3059</v>
          </cell>
          <cell r="G4165" t="str">
            <v>LAKESHORE</v>
          </cell>
        </row>
        <row r="4166">
          <cell r="A4166" t="str">
            <v>LC3547</v>
          </cell>
          <cell r="B4166" t="str">
            <v>Animals Prepared Slide Kit</v>
          </cell>
          <cell r="C4166">
            <v>219</v>
          </cell>
          <cell r="D4166">
            <v>2637</v>
          </cell>
          <cell r="E4166">
            <v>0.16</v>
          </cell>
          <cell r="F4166">
            <v>3059</v>
          </cell>
          <cell r="G4166" t="str">
            <v>LAKESHORE</v>
          </cell>
        </row>
        <row r="4167">
          <cell r="A4167" t="str">
            <v>TB490</v>
          </cell>
          <cell r="B4167" t="str">
            <v>Tabletop Light Panel</v>
          </cell>
          <cell r="C4167">
            <v>219</v>
          </cell>
          <cell r="D4167">
            <v>38006</v>
          </cell>
          <cell r="E4167">
            <v>0.16</v>
          </cell>
          <cell r="F4167">
            <v>44087</v>
          </cell>
          <cell r="G4167" t="str">
            <v>LAKESHORE</v>
          </cell>
        </row>
        <row r="4168">
          <cell r="A4168" t="str">
            <v>VS101</v>
          </cell>
          <cell r="B4168" t="str">
            <v>Heavy-Duty School Microscope</v>
          </cell>
          <cell r="C4168">
            <v>219</v>
          </cell>
          <cell r="D4168">
            <v>18500</v>
          </cell>
          <cell r="E4168">
            <v>0.16</v>
          </cell>
          <cell r="F4168">
            <v>21460</v>
          </cell>
          <cell r="G4168" t="str">
            <v>LAKESHORE</v>
          </cell>
        </row>
        <row r="4169">
          <cell r="A4169" t="str">
            <v>PP559</v>
          </cell>
          <cell r="B4169" t="str">
            <v>Water Play STEM Early Learning Kit</v>
          </cell>
          <cell r="C4169">
            <v>220</v>
          </cell>
          <cell r="D4169">
            <v>16842</v>
          </cell>
          <cell r="E4169">
            <v>0.16</v>
          </cell>
          <cell r="F4169">
            <v>19537</v>
          </cell>
          <cell r="G4169" t="str">
            <v>LAKESHORE</v>
          </cell>
        </row>
        <row r="4170">
          <cell r="A4170" t="str">
            <v>PP795X</v>
          </cell>
          <cell r="B4170" t="str">
            <v>STEM Early Learning Kits - Complete Set</v>
          </cell>
          <cell r="C4170">
            <v>220</v>
          </cell>
          <cell r="D4170">
            <v>54316</v>
          </cell>
          <cell r="E4170">
            <v>0.16</v>
          </cell>
          <cell r="F4170">
            <v>63007</v>
          </cell>
          <cell r="G4170" t="str">
            <v>LAKESHORE</v>
          </cell>
        </row>
        <row r="4171">
          <cell r="A4171" t="str">
            <v>PP798</v>
          </cell>
          <cell r="B4171" t="str">
            <v>Active Play STEM Early Learning Kit</v>
          </cell>
          <cell r="C4171">
            <v>220</v>
          </cell>
          <cell r="D4171">
            <v>21578</v>
          </cell>
          <cell r="E4171">
            <v>0.16</v>
          </cell>
          <cell r="F4171">
            <v>25030</v>
          </cell>
          <cell r="G4171" t="str">
            <v>LAKESHORE</v>
          </cell>
        </row>
        <row r="4172">
          <cell r="A4172" t="str">
            <v>PP799</v>
          </cell>
          <cell r="B4172" t="str">
            <v>Block Play STEM Early Learning Kit</v>
          </cell>
          <cell r="C4172">
            <v>220</v>
          </cell>
          <cell r="D4172">
            <v>17434</v>
          </cell>
          <cell r="E4172">
            <v>0.16</v>
          </cell>
          <cell r="F4172">
            <v>20223</v>
          </cell>
          <cell r="G4172" t="str">
            <v>LAKESHORE</v>
          </cell>
        </row>
        <row r="4173">
          <cell r="A4173" t="str">
            <v>PP750X</v>
          </cell>
          <cell r="B4173" t="str">
            <v>Design &amp; Build Engineering Centers</v>
          </cell>
          <cell r="C4173">
            <v>221</v>
          </cell>
          <cell r="D4173">
            <v>29156</v>
          </cell>
          <cell r="E4173">
            <v>0.16</v>
          </cell>
          <cell r="F4173">
            <v>33821</v>
          </cell>
          <cell r="G4173" t="str">
            <v>LAKESHORE</v>
          </cell>
        </row>
        <row r="4174">
          <cell r="A4174" t="str">
            <v>PP751</v>
          </cell>
          <cell r="B4174" t="str">
            <v>Bridge Building Engineering Center</v>
          </cell>
          <cell r="C4174">
            <v>221</v>
          </cell>
          <cell r="D4174">
            <v>9078</v>
          </cell>
          <cell r="E4174">
            <v>0.16</v>
          </cell>
          <cell r="F4174">
            <v>10530</v>
          </cell>
          <cell r="G4174" t="str">
            <v>LAKESHORE</v>
          </cell>
        </row>
        <row r="4175">
          <cell r="A4175" t="str">
            <v>PP752</v>
          </cell>
          <cell r="B4175" t="str">
            <v>Vehicle Building Engineering Center</v>
          </cell>
          <cell r="C4175">
            <v>221</v>
          </cell>
          <cell r="D4175">
            <v>8992</v>
          </cell>
          <cell r="E4175">
            <v>0.16</v>
          </cell>
          <cell r="F4175">
            <v>10431</v>
          </cell>
          <cell r="G4175" t="str">
            <v>LAKESHORE</v>
          </cell>
        </row>
        <row r="4176">
          <cell r="A4176" t="str">
            <v>PP753</v>
          </cell>
          <cell r="B4176" t="str">
            <v>House Building Engineering Center</v>
          </cell>
          <cell r="C4176">
            <v>221</v>
          </cell>
          <cell r="D4176">
            <v>11831</v>
          </cell>
          <cell r="E4176">
            <v>0.16</v>
          </cell>
          <cell r="F4176">
            <v>13724</v>
          </cell>
          <cell r="G4176" t="str">
            <v>LAKESHORE</v>
          </cell>
        </row>
        <row r="4177">
          <cell r="A4177" t="str">
            <v>TT155X</v>
          </cell>
          <cell r="B4177" t="str">
            <v>STEM Science Stations - K-Gr. 1 - Complete Set</v>
          </cell>
          <cell r="C4177">
            <v>221</v>
          </cell>
          <cell r="D4177">
            <v>28860</v>
          </cell>
          <cell r="E4177">
            <v>0.16</v>
          </cell>
          <cell r="F4177">
            <v>33478</v>
          </cell>
          <cell r="G4177" t="str">
            <v>LAKESHORE</v>
          </cell>
        </row>
        <row r="4178">
          <cell r="A4178" t="str">
            <v>TT156</v>
          </cell>
          <cell r="B4178" t="str">
            <v>STEM Science Station - Magnets</v>
          </cell>
          <cell r="C4178">
            <v>221</v>
          </cell>
          <cell r="D4178">
            <v>9756</v>
          </cell>
          <cell r="E4178">
            <v>0.16</v>
          </cell>
          <cell r="F4178">
            <v>11317</v>
          </cell>
          <cell r="G4178" t="str">
            <v>LAKESHORE</v>
          </cell>
        </row>
        <row r="4179">
          <cell r="A4179" t="str">
            <v>TT157</v>
          </cell>
          <cell r="B4179" t="str">
            <v>STEM Science Station - Sink or Float</v>
          </cell>
          <cell r="C4179">
            <v>221</v>
          </cell>
          <cell r="D4179">
            <v>9724</v>
          </cell>
          <cell r="E4179">
            <v>0.16</v>
          </cell>
          <cell r="F4179">
            <v>11280</v>
          </cell>
          <cell r="G4179" t="str">
            <v>LAKESHORE</v>
          </cell>
        </row>
        <row r="4180">
          <cell r="A4180" t="str">
            <v>TT158</v>
          </cell>
          <cell r="B4180" t="str">
            <v>STEM Science Station - Motion</v>
          </cell>
          <cell r="C4180">
            <v>221</v>
          </cell>
          <cell r="D4180">
            <v>10020</v>
          </cell>
          <cell r="E4180">
            <v>0.16</v>
          </cell>
          <cell r="F4180">
            <v>11623</v>
          </cell>
          <cell r="G4180" t="str">
            <v>LAKESHORE</v>
          </cell>
        </row>
        <row r="4181">
          <cell r="A4181" t="str">
            <v>AA898</v>
          </cell>
          <cell r="B4181" t="str">
            <v>Roll &amp; Race! Activity Ramp</v>
          </cell>
          <cell r="C4181">
            <v>222</v>
          </cell>
          <cell r="D4181">
            <v>10641</v>
          </cell>
          <cell r="E4181">
            <v>0.16</v>
          </cell>
          <cell r="F4181">
            <v>12344</v>
          </cell>
          <cell r="G4181" t="str">
            <v>LAKESHORE</v>
          </cell>
        </row>
        <row r="4182">
          <cell r="A4182" t="str">
            <v>BR874</v>
          </cell>
          <cell r="B4182" t="str">
            <v>Light-Up Building Bricks - Starter Set</v>
          </cell>
          <cell r="C4182">
            <v>222</v>
          </cell>
          <cell r="D4182">
            <v>6838</v>
          </cell>
          <cell r="E4182">
            <v>0.16</v>
          </cell>
          <cell r="F4182">
            <v>7932</v>
          </cell>
          <cell r="G4182" t="str">
            <v>LAKESHORE</v>
          </cell>
        </row>
        <row r="4183">
          <cell r="A4183" t="str">
            <v>BR875</v>
          </cell>
          <cell r="B4183" t="str">
            <v>Light-Up Building Bricks - Master Set</v>
          </cell>
          <cell r="C4183">
            <v>222</v>
          </cell>
          <cell r="D4183">
            <v>18204</v>
          </cell>
          <cell r="E4183">
            <v>0.16</v>
          </cell>
          <cell r="F4183">
            <v>21117</v>
          </cell>
          <cell r="G4183" t="str">
            <v>LAKESHORE</v>
          </cell>
        </row>
        <row r="4184">
          <cell r="A4184" t="str">
            <v>PP637</v>
          </cell>
          <cell r="B4184" t="str">
            <v>The Three Little Pigs Problem Solving STEM Kit</v>
          </cell>
          <cell r="C4184">
            <v>222</v>
          </cell>
          <cell r="D4184">
            <v>9448</v>
          </cell>
          <cell r="E4184">
            <v>0.16</v>
          </cell>
          <cell r="F4184">
            <v>10960</v>
          </cell>
          <cell r="G4184" t="str">
            <v>LAKESHORE</v>
          </cell>
        </row>
        <row r="4185">
          <cell r="A4185" t="str">
            <v>PP638</v>
          </cell>
          <cell r="B4185" t="str">
            <v>The Three Billy Goats Gruff Problem Solving STEM Kit</v>
          </cell>
          <cell r="C4185">
            <v>222</v>
          </cell>
          <cell r="D4185">
            <v>12260</v>
          </cell>
          <cell r="E4185">
            <v>0.16</v>
          </cell>
          <cell r="F4185">
            <v>14222</v>
          </cell>
          <cell r="G4185" t="str">
            <v>LAKESHORE</v>
          </cell>
        </row>
        <row r="4186">
          <cell r="A4186" t="str">
            <v>PP639</v>
          </cell>
          <cell r="B4186" t="str">
            <v>Goldilocks &amp; the Three Bears Problem Solving STEM Kit</v>
          </cell>
          <cell r="C4186">
            <v>222</v>
          </cell>
          <cell r="D4186">
            <v>9212</v>
          </cell>
          <cell r="E4186">
            <v>0.16</v>
          </cell>
          <cell r="F4186">
            <v>10686</v>
          </cell>
          <cell r="G4186" t="str">
            <v>LAKESHORE</v>
          </cell>
        </row>
        <row r="4187">
          <cell r="A4187" t="str">
            <v>PP640X</v>
          </cell>
          <cell r="B4187" t="str">
            <v>Fairy Tales Problem Solving STEM Kits - Set 1</v>
          </cell>
          <cell r="C4187">
            <v>222</v>
          </cell>
          <cell r="D4187">
            <v>30636</v>
          </cell>
          <cell r="E4187">
            <v>0.16</v>
          </cell>
          <cell r="F4187">
            <v>35538</v>
          </cell>
          <cell r="G4187" t="str">
            <v>LAKESHORE</v>
          </cell>
        </row>
        <row r="4188">
          <cell r="A4188" t="str">
            <v>BT363</v>
          </cell>
          <cell r="B4188" t="str">
            <v>Bee-Bot® Programmable Robot</v>
          </cell>
          <cell r="C4188">
            <v>223</v>
          </cell>
          <cell r="D4188">
            <v>17967</v>
          </cell>
          <cell r="E4188">
            <v>0.16</v>
          </cell>
          <cell r="F4188">
            <v>20842</v>
          </cell>
          <cell r="G4188" t="str">
            <v>LAKESHORE</v>
          </cell>
        </row>
        <row r="4189">
          <cell r="A4189" t="str">
            <v>DD121</v>
          </cell>
          <cell r="B4189" t="str">
            <v>Survive the Quake Engineering Kit</v>
          </cell>
          <cell r="C4189">
            <v>223</v>
          </cell>
          <cell r="D4189">
            <v>7489</v>
          </cell>
          <cell r="E4189">
            <v>0.16</v>
          </cell>
          <cell r="F4189">
            <v>8687</v>
          </cell>
          <cell r="G4189" t="str">
            <v>LAKESHORE</v>
          </cell>
        </row>
        <row r="4190">
          <cell r="A4190" t="str">
            <v>PP627</v>
          </cell>
          <cell r="B4190" t="str">
            <v>Rapunzel Problem Solving STEM Kit</v>
          </cell>
          <cell r="C4190">
            <v>223</v>
          </cell>
          <cell r="D4190">
            <v>13187</v>
          </cell>
          <cell r="E4190">
            <v>0.16</v>
          </cell>
          <cell r="F4190">
            <v>15297</v>
          </cell>
          <cell r="G4190" t="str">
            <v>LAKESHORE</v>
          </cell>
        </row>
        <row r="4191">
          <cell r="A4191" t="str">
            <v>PP628</v>
          </cell>
          <cell r="B4191" t="str">
            <v>Gingerbread Man Problem Solving STEM Kit</v>
          </cell>
          <cell r="C4191">
            <v>223</v>
          </cell>
          <cell r="D4191">
            <v>10256</v>
          </cell>
          <cell r="E4191">
            <v>0.16</v>
          </cell>
          <cell r="F4191">
            <v>11897</v>
          </cell>
          <cell r="G4191" t="str">
            <v>LAKESHORE</v>
          </cell>
        </row>
        <row r="4192">
          <cell r="A4192" t="str">
            <v>PP629</v>
          </cell>
          <cell r="B4192" t="str">
            <v>Little Red Riding Hood Problem Solving STEM Kit</v>
          </cell>
          <cell r="C4192">
            <v>223</v>
          </cell>
          <cell r="D4192">
            <v>9990</v>
          </cell>
          <cell r="E4192">
            <v>0.16</v>
          </cell>
          <cell r="F4192">
            <v>11588</v>
          </cell>
          <cell r="G4192" t="str">
            <v>LAKESHORE</v>
          </cell>
        </row>
        <row r="4193">
          <cell r="A4193" t="str">
            <v>PP630X</v>
          </cell>
          <cell r="B4193" t="str">
            <v>Fairy Tales Problem Solving STEM Kits - Set 2</v>
          </cell>
          <cell r="C4193">
            <v>223</v>
          </cell>
          <cell r="D4193">
            <v>32708</v>
          </cell>
          <cell r="E4193">
            <v>0.16</v>
          </cell>
          <cell r="F4193">
            <v>37941</v>
          </cell>
          <cell r="G4193" t="str">
            <v>LAKESHORE</v>
          </cell>
        </row>
        <row r="4194">
          <cell r="A4194" t="str">
            <v>EA123</v>
          </cell>
          <cell r="B4194" t="str">
            <v>Puffy Pipe Stems</v>
          </cell>
          <cell r="C4194">
            <v>224</v>
          </cell>
          <cell r="D4194">
            <v>1362</v>
          </cell>
          <cell r="E4194">
            <v>0.16</v>
          </cell>
          <cell r="F4194">
            <v>1580</v>
          </cell>
          <cell r="G4194" t="str">
            <v>LAKESHORE</v>
          </cell>
        </row>
        <row r="4195">
          <cell r="A4195" t="str">
            <v>FF209</v>
          </cell>
          <cell r="B4195" t="str">
            <v>Young Architects Design Blocks - Starter Set</v>
          </cell>
          <cell r="C4195">
            <v>224</v>
          </cell>
          <cell r="D4195">
            <v>6104</v>
          </cell>
          <cell r="E4195">
            <v>0.16</v>
          </cell>
          <cell r="F4195">
            <v>7081</v>
          </cell>
          <cell r="G4195" t="str">
            <v>LAKESHORE</v>
          </cell>
        </row>
        <row r="4196">
          <cell r="A4196" t="str">
            <v>FF210</v>
          </cell>
          <cell r="B4196" t="str">
            <v>Young Architects Design Blocks - Master Set</v>
          </cell>
          <cell r="C4196">
            <v>224</v>
          </cell>
          <cell r="D4196">
            <v>10141</v>
          </cell>
          <cell r="E4196">
            <v>0.16</v>
          </cell>
          <cell r="F4196">
            <v>11764</v>
          </cell>
          <cell r="G4196" t="str">
            <v>LAKESHORE</v>
          </cell>
        </row>
        <row r="4197">
          <cell r="A4197" t="str">
            <v>FF559</v>
          </cell>
          <cell r="B4197" t="str">
            <v>Extra Wooden Blocks</v>
          </cell>
          <cell r="C4197">
            <v>224</v>
          </cell>
          <cell r="D4197">
            <v>5816</v>
          </cell>
          <cell r="E4197">
            <v>0.16</v>
          </cell>
          <cell r="F4197">
            <v>6747</v>
          </cell>
          <cell r="G4197" t="str">
            <v>LAKESHORE</v>
          </cell>
        </row>
        <row r="4198">
          <cell r="A4198" t="str">
            <v>FF579</v>
          </cell>
          <cell r="B4198" t="str">
            <v>Blocks &amp; Blueprints Learning Center</v>
          </cell>
          <cell r="C4198">
            <v>224</v>
          </cell>
          <cell r="D4198">
            <v>11674</v>
          </cell>
          <cell r="E4198">
            <v>0.16</v>
          </cell>
          <cell r="F4198">
            <v>13542</v>
          </cell>
          <cell r="G4198" t="str">
            <v>LAKESHORE</v>
          </cell>
        </row>
        <row r="4199">
          <cell r="A4199" t="str">
            <v>LC790X</v>
          </cell>
          <cell r="B4199" t="str">
            <v>Tinkering Toolbox - Fully Loaded</v>
          </cell>
          <cell r="C4199">
            <v>224</v>
          </cell>
          <cell r="D4199">
            <v>74740</v>
          </cell>
          <cell r="E4199">
            <v>0.16</v>
          </cell>
          <cell r="F4199">
            <v>86698</v>
          </cell>
          <cell r="G4199" t="str">
            <v>LAKESHORE</v>
          </cell>
        </row>
        <row r="4200">
          <cell r="A4200" t="str">
            <v>LC791</v>
          </cell>
          <cell r="B4200" t="str">
            <v>Tinkering Toolbox Only</v>
          </cell>
          <cell r="C4200">
            <v>224</v>
          </cell>
          <cell r="D4200">
            <v>38332</v>
          </cell>
          <cell r="E4200">
            <v>0.16</v>
          </cell>
          <cell r="F4200">
            <v>44465</v>
          </cell>
          <cell r="G4200" t="str">
            <v>LAKESHORE</v>
          </cell>
        </row>
        <row r="4201">
          <cell r="A4201" t="str">
            <v>LC792</v>
          </cell>
          <cell r="B4201" t="str">
            <v>Tinkering Toolbox Hole Punch Tool Pack</v>
          </cell>
          <cell r="C4201">
            <v>224</v>
          </cell>
          <cell r="D4201">
            <v>1066</v>
          </cell>
          <cell r="E4201">
            <v>0.16</v>
          </cell>
          <cell r="F4201">
            <v>1237</v>
          </cell>
          <cell r="G4201" t="str">
            <v>LAKESHORE</v>
          </cell>
        </row>
        <row r="4202">
          <cell r="A4202" t="str">
            <v>LC793</v>
          </cell>
          <cell r="B4202" t="str">
            <v>Tinkering Toolbox Wheels Pack</v>
          </cell>
          <cell r="C4202">
            <v>224</v>
          </cell>
          <cell r="D4202">
            <v>2309</v>
          </cell>
          <cell r="E4202">
            <v>0.16</v>
          </cell>
          <cell r="F4202">
            <v>2678</v>
          </cell>
          <cell r="G4202" t="str">
            <v>LAKESHORE</v>
          </cell>
        </row>
        <row r="4203">
          <cell r="A4203" t="str">
            <v>LC794</v>
          </cell>
          <cell r="B4203" t="str">
            <v>Tinkering Toolbox Foam Balls Pack</v>
          </cell>
          <cell r="C4203">
            <v>224</v>
          </cell>
          <cell r="D4203">
            <v>4114</v>
          </cell>
          <cell r="E4203">
            <v>0.16</v>
          </cell>
          <cell r="F4203">
            <v>4772</v>
          </cell>
          <cell r="G4203" t="str">
            <v>LAKESHORE</v>
          </cell>
        </row>
        <row r="4204">
          <cell r="A4204" t="str">
            <v>LC795</v>
          </cell>
          <cell r="B4204" t="str">
            <v>Tinkering Toolbox Wooden Dowels Pack</v>
          </cell>
          <cell r="C4204">
            <v>224</v>
          </cell>
          <cell r="D4204">
            <v>4174</v>
          </cell>
          <cell r="E4204">
            <v>0.16</v>
          </cell>
          <cell r="F4204">
            <v>4842</v>
          </cell>
          <cell r="G4204" t="str">
            <v>LAKESHORE</v>
          </cell>
        </row>
        <row r="4205">
          <cell r="A4205" t="str">
            <v>LC796</v>
          </cell>
          <cell r="B4205" t="str">
            <v>Tinkering Toolbox Containers Pack</v>
          </cell>
          <cell r="C4205">
            <v>224</v>
          </cell>
          <cell r="D4205">
            <v>2338</v>
          </cell>
          <cell r="E4205">
            <v>0.16</v>
          </cell>
          <cell r="F4205">
            <v>2712</v>
          </cell>
          <cell r="G4205" t="str">
            <v>LAKESHORE</v>
          </cell>
        </row>
        <row r="4206">
          <cell r="A4206" t="str">
            <v>LC797</v>
          </cell>
          <cell r="B4206" t="str">
            <v>Tinkering Toolbox Gears Pack</v>
          </cell>
          <cell r="C4206">
            <v>224</v>
          </cell>
          <cell r="D4206">
            <v>3034</v>
          </cell>
          <cell r="E4206">
            <v>0.16</v>
          </cell>
          <cell r="F4206">
            <v>3519</v>
          </cell>
          <cell r="G4206" t="str">
            <v>LAKESHORE</v>
          </cell>
        </row>
        <row r="4207">
          <cell r="A4207" t="str">
            <v>LC798</v>
          </cell>
          <cell r="B4207" t="str">
            <v>Tinkering Toolbox Plastic Rivets Pack</v>
          </cell>
          <cell r="C4207">
            <v>224</v>
          </cell>
          <cell r="D4207">
            <v>1450</v>
          </cell>
          <cell r="E4207">
            <v>0.16</v>
          </cell>
          <cell r="F4207">
            <v>1682</v>
          </cell>
          <cell r="G4207" t="str">
            <v>LAKESHORE</v>
          </cell>
        </row>
        <row r="4208">
          <cell r="A4208" t="str">
            <v>LC799</v>
          </cell>
          <cell r="B4208" t="str">
            <v>Tinkering Toolbox Foam Shapes Pack</v>
          </cell>
          <cell r="C4208">
            <v>224</v>
          </cell>
          <cell r="D4208">
            <v>3093</v>
          </cell>
          <cell r="E4208">
            <v>0.16</v>
          </cell>
          <cell r="F4208">
            <v>3588</v>
          </cell>
          <cell r="G4208" t="str">
            <v>LAKESHORE</v>
          </cell>
        </row>
        <row r="4209">
          <cell r="A4209" t="str">
            <v>LC800</v>
          </cell>
          <cell r="B4209" t="str">
            <v>Tinkering Toolbox Craft Boxes Pack</v>
          </cell>
          <cell r="C4209">
            <v>224</v>
          </cell>
          <cell r="D4209">
            <v>3907</v>
          </cell>
          <cell r="E4209">
            <v>0.16</v>
          </cell>
          <cell r="F4209">
            <v>4532</v>
          </cell>
          <cell r="G4209" t="str">
            <v>LAKESHORE</v>
          </cell>
        </row>
        <row r="4210">
          <cell r="A4210" t="str">
            <v>LC891</v>
          </cell>
          <cell r="B4210" t="str">
            <v>Tinkering Toolbox Plastic Tubes Pack</v>
          </cell>
          <cell r="C4210">
            <v>224</v>
          </cell>
          <cell r="D4210">
            <v>2102</v>
          </cell>
          <cell r="E4210">
            <v>0.16</v>
          </cell>
          <cell r="F4210">
            <v>2438</v>
          </cell>
          <cell r="G4210" t="str">
            <v>LAKESHORE</v>
          </cell>
        </row>
        <row r="4211">
          <cell r="A4211" t="str">
            <v>LC892</v>
          </cell>
          <cell r="B4211" t="str">
            <v>Tinkering Toolbox Craft Tubes Pack</v>
          </cell>
          <cell r="C4211">
            <v>224</v>
          </cell>
          <cell r="D4211">
            <v>3907</v>
          </cell>
          <cell r="E4211">
            <v>0.16</v>
          </cell>
          <cell r="F4211">
            <v>4532</v>
          </cell>
          <cell r="G4211" t="str">
            <v>LAKESHORE</v>
          </cell>
        </row>
        <row r="4212">
          <cell r="A4212" t="str">
            <v>LC894</v>
          </cell>
          <cell r="B4212" t="str">
            <v>Tinkering Toolbox Assorted Material Sheets Pack</v>
          </cell>
          <cell r="C4212">
            <v>224</v>
          </cell>
          <cell r="D4212">
            <v>5816</v>
          </cell>
          <cell r="E4212">
            <v>0.16</v>
          </cell>
          <cell r="F4212">
            <v>6747</v>
          </cell>
          <cell r="G4212" t="str">
            <v>LAKESHORE</v>
          </cell>
        </row>
        <row r="4213">
          <cell r="A4213" t="str">
            <v>FF340</v>
          </cell>
          <cell r="B4213" t="str">
            <v>Mobile STEM Station</v>
          </cell>
          <cell r="C4213">
            <v>225</v>
          </cell>
          <cell r="D4213">
            <v>99308</v>
          </cell>
          <cell r="E4213">
            <v>0.16</v>
          </cell>
          <cell r="F4213">
            <v>115197</v>
          </cell>
          <cell r="G4213" t="str">
            <v>LAKESHORE</v>
          </cell>
        </row>
        <row r="4214">
          <cell r="A4214" t="str">
            <v>FF998</v>
          </cell>
          <cell r="B4214" t="str">
            <v>I Can Build It! Construction Planks</v>
          </cell>
          <cell r="C4214">
            <v>225</v>
          </cell>
          <cell r="D4214">
            <v>7134</v>
          </cell>
          <cell r="E4214">
            <v>0.16</v>
          </cell>
          <cell r="F4214">
            <v>8275</v>
          </cell>
          <cell r="G4214" t="str">
            <v>LAKESHORE</v>
          </cell>
        </row>
        <row r="4215">
          <cell r="A4215" t="str">
            <v>LL570</v>
          </cell>
          <cell r="B4215" t="str">
            <v>Engineer-A-Coaster Activity Kit</v>
          </cell>
          <cell r="C4215">
            <v>225</v>
          </cell>
          <cell r="D4215">
            <v>10023</v>
          </cell>
          <cell r="E4215">
            <v>0.16</v>
          </cell>
          <cell r="F4215">
            <v>11627</v>
          </cell>
          <cell r="G4215" t="str">
            <v>LAKESHORE</v>
          </cell>
        </row>
        <row r="4216">
          <cell r="A4216" t="str">
            <v>TT758</v>
          </cell>
          <cell r="B4216" t="str">
            <v>Building Brick STEM Challenge Kit - Pre K-Gr. 2</v>
          </cell>
          <cell r="C4216">
            <v>225</v>
          </cell>
          <cell r="D4216">
            <v>6083</v>
          </cell>
          <cell r="E4216">
            <v>0.16</v>
          </cell>
          <cell r="F4216">
            <v>7056</v>
          </cell>
          <cell r="G4216" t="str">
            <v>LAKESHORE</v>
          </cell>
        </row>
        <row r="4217">
          <cell r="A4217" t="str">
            <v>AA937</v>
          </cell>
          <cell r="B4217" t="str">
            <v>Children of the World Book Set</v>
          </cell>
          <cell r="C4217">
            <v>226</v>
          </cell>
          <cell r="D4217">
            <v>12195</v>
          </cell>
          <cell r="E4217">
            <v>0.16</v>
          </cell>
          <cell r="F4217">
            <v>14146</v>
          </cell>
          <cell r="G4217" t="str">
            <v>LAKESHORE</v>
          </cell>
        </row>
        <row r="4218">
          <cell r="A4218" t="str">
            <v>FF465</v>
          </cell>
          <cell r="B4218" t="str">
            <v>Moods &amp; Emotions Book Set</v>
          </cell>
          <cell r="C4218">
            <v>226</v>
          </cell>
          <cell r="D4218">
            <v>7755</v>
          </cell>
          <cell r="E4218">
            <v>0.16</v>
          </cell>
          <cell r="F4218">
            <v>8996</v>
          </cell>
          <cell r="G4218" t="str">
            <v>LAKESHORE</v>
          </cell>
        </row>
        <row r="4219">
          <cell r="A4219" t="str">
            <v>PP168</v>
          </cell>
          <cell r="B4219" t="str">
            <v>Community Workers Poster Pack</v>
          </cell>
          <cell r="C4219">
            <v>226</v>
          </cell>
          <cell r="D4219">
            <v>5408</v>
          </cell>
          <cell r="E4219">
            <v>0.16</v>
          </cell>
          <cell r="F4219">
            <v>6273</v>
          </cell>
          <cell r="G4219" t="str">
            <v>LAKESHORE</v>
          </cell>
        </row>
        <row r="4220">
          <cell r="A4220" t="str">
            <v>PP169</v>
          </cell>
          <cell r="B4220" t="str">
            <v>Community Workers Book Set</v>
          </cell>
          <cell r="C4220">
            <v>226</v>
          </cell>
          <cell r="D4220">
            <v>9827</v>
          </cell>
          <cell r="E4220">
            <v>0.16</v>
          </cell>
          <cell r="F4220">
            <v>11399</v>
          </cell>
          <cell r="G4220" t="str">
            <v>LAKESHORE</v>
          </cell>
        </row>
        <row r="4221">
          <cell r="A4221" t="str">
            <v>PP184</v>
          </cell>
          <cell r="B4221" t="str">
            <v>Moods &amp; Emotions Poster Pack</v>
          </cell>
          <cell r="C4221">
            <v>226</v>
          </cell>
          <cell r="D4221">
            <v>5408</v>
          </cell>
          <cell r="E4221">
            <v>0.16</v>
          </cell>
          <cell r="F4221">
            <v>6273</v>
          </cell>
          <cell r="G4221" t="str">
            <v>LAKESHORE</v>
          </cell>
        </row>
        <row r="4222">
          <cell r="A4222" t="str">
            <v>PP257</v>
          </cell>
          <cell r="B4222" t="str">
            <v>Differing Abilities Poster Pack</v>
          </cell>
          <cell r="C4222">
            <v>226</v>
          </cell>
          <cell r="D4222">
            <v>5408</v>
          </cell>
          <cell r="E4222">
            <v>0.16</v>
          </cell>
          <cell r="F4222">
            <v>6273</v>
          </cell>
          <cell r="G4222" t="str">
            <v>LAKESHORE</v>
          </cell>
        </row>
        <row r="4223">
          <cell r="A4223" t="str">
            <v>PP258</v>
          </cell>
          <cell r="B4223" t="str">
            <v>Differing Abilities Book Set</v>
          </cell>
          <cell r="C4223">
            <v>226</v>
          </cell>
          <cell r="D4223">
            <v>7755</v>
          </cell>
          <cell r="E4223">
            <v>0.16</v>
          </cell>
          <cell r="F4223">
            <v>8996</v>
          </cell>
          <cell r="G4223" t="str">
            <v>LAKESHORE</v>
          </cell>
        </row>
        <row r="4224">
          <cell r="A4224" t="str">
            <v>PP451</v>
          </cell>
          <cell r="B4224" t="str">
            <v>Families Book Set</v>
          </cell>
          <cell r="C4224">
            <v>226</v>
          </cell>
          <cell r="D4224">
            <v>7755</v>
          </cell>
          <cell r="E4224">
            <v>0.16</v>
          </cell>
          <cell r="F4224">
            <v>8996</v>
          </cell>
          <cell r="G4224" t="str">
            <v>LAKESHORE</v>
          </cell>
        </row>
        <row r="4225">
          <cell r="A4225" t="str">
            <v>PP456</v>
          </cell>
          <cell r="B4225" t="str">
            <v>Families Poster Pack</v>
          </cell>
          <cell r="C4225">
            <v>226</v>
          </cell>
          <cell r="D4225">
            <v>5408</v>
          </cell>
          <cell r="E4225">
            <v>0.16</v>
          </cell>
          <cell r="F4225">
            <v>6273</v>
          </cell>
          <cell r="G4225" t="str">
            <v>LAKESHORE</v>
          </cell>
        </row>
        <row r="4226">
          <cell r="A4226" t="str">
            <v>PP784</v>
          </cell>
          <cell r="B4226" t="str">
            <v>Transportation Book Set</v>
          </cell>
          <cell r="C4226">
            <v>226</v>
          </cell>
          <cell r="D4226">
            <v>7755</v>
          </cell>
          <cell r="E4226">
            <v>0.16</v>
          </cell>
          <cell r="F4226">
            <v>8996</v>
          </cell>
          <cell r="G4226" t="str">
            <v>LAKESHORE</v>
          </cell>
        </row>
        <row r="4227">
          <cell r="A4227" t="str">
            <v>PP785X</v>
          </cell>
          <cell r="B4227" t="str">
            <v>Social Studies Book Library</v>
          </cell>
          <cell r="C4227">
            <v>226</v>
          </cell>
          <cell r="D4227">
            <v>52540</v>
          </cell>
          <cell r="E4227">
            <v>0.16</v>
          </cell>
          <cell r="F4227">
            <v>60946</v>
          </cell>
          <cell r="G4227" t="str">
            <v>LAKESHORE</v>
          </cell>
        </row>
        <row r="4228">
          <cell r="A4228" t="str">
            <v>PP789</v>
          </cell>
          <cell r="B4228" t="str">
            <v>Transportation Poster Pack</v>
          </cell>
          <cell r="C4228">
            <v>226</v>
          </cell>
          <cell r="D4228">
            <v>5408</v>
          </cell>
          <cell r="E4228">
            <v>0.16</v>
          </cell>
          <cell r="F4228">
            <v>6273</v>
          </cell>
          <cell r="G4228" t="str">
            <v>LAKESHORE</v>
          </cell>
        </row>
        <row r="4229">
          <cell r="A4229" t="str">
            <v>PP790X</v>
          </cell>
          <cell r="B4229" t="str">
            <v>Social Studies Poster Packs - Complete Set</v>
          </cell>
          <cell r="C4229">
            <v>226</v>
          </cell>
          <cell r="D4229">
            <v>30636</v>
          </cell>
          <cell r="E4229">
            <v>0.16</v>
          </cell>
          <cell r="F4229">
            <v>35538</v>
          </cell>
          <cell r="G4229" t="str">
            <v>LAKESHORE</v>
          </cell>
        </row>
        <row r="4230">
          <cell r="A4230" t="str">
            <v>PP936</v>
          </cell>
          <cell r="B4230" t="str">
            <v>Children of the World Poster Pack</v>
          </cell>
          <cell r="C4230">
            <v>226</v>
          </cell>
          <cell r="D4230">
            <v>5408</v>
          </cell>
          <cell r="E4230">
            <v>0.16</v>
          </cell>
          <cell r="F4230">
            <v>6273</v>
          </cell>
          <cell r="G4230" t="str">
            <v>LAKESHORE</v>
          </cell>
        </row>
        <row r="4231">
          <cell r="A4231" t="str">
            <v>AA708</v>
          </cell>
          <cell r="B4231" t="str">
            <v>Moods &amp; Emotions Mirrors</v>
          </cell>
          <cell r="C4231">
            <v>227</v>
          </cell>
          <cell r="D4231">
            <v>7563</v>
          </cell>
          <cell r="E4231">
            <v>0.16</v>
          </cell>
          <cell r="F4231">
            <v>8773</v>
          </cell>
          <cell r="G4231" t="str">
            <v>LAKESHORE</v>
          </cell>
        </row>
        <row r="4232">
          <cell r="A4232" t="str">
            <v>DS513</v>
          </cell>
          <cell r="B4232" t="str">
            <v>Celebrating Holidays Book Set</v>
          </cell>
          <cell r="C4232">
            <v>227</v>
          </cell>
          <cell r="D4232">
            <v>9354</v>
          </cell>
          <cell r="E4232">
            <v>0.16</v>
          </cell>
          <cell r="F4232">
            <v>10851</v>
          </cell>
          <cell r="G4232" t="str">
            <v>LAKESHORE</v>
          </cell>
        </row>
        <row r="4233">
          <cell r="A4233" t="str">
            <v>EE359</v>
          </cell>
          <cell r="B4233" t="str">
            <v>Moods &amp; Emotions Wooden Match-Ups</v>
          </cell>
          <cell r="C4233">
            <v>227</v>
          </cell>
          <cell r="D4233">
            <v>6257</v>
          </cell>
          <cell r="E4233">
            <v>0.16</v>
          </cell>
          <cell r="F4233">
            <v>7258</v>
          </cell>
          <cell r="G4233" t="str">
            <v>LAKESHORE</v>
          </cell>
        </row>
        <row r="4234">
          <cell r="A4234" t="str">
            <v>EE612</v>
          </cell>
          <cell r="B4234" t="str">
            <v>Lakeshore Character Kids</v>
          </cell>
          <cell r="C4234">
            <v>227</v>
          </cell>
          <cell r="D4234">
            <v>7468</v>
          </cell>
          <cell r="E4234">
            <v>0.16</v>
          </cell>
          <cell r="F4234">
            <v>8663</v>
          </cell>
          <cell r="G4234" t="str">
            <v>LAKESHORE</v>
          </cell>
        </row>
        <row r="4235">
          <cell r="A4235" t="str">
            <v>EE613</v>
          </cell>
          <cell r="B4235" t="str">
            <v>Character Kids Save the Day! Hardcover Book</v>
          </cell>
          <cell r="C4235">
            <v>227</v>
          </cell>
          <cell r="D4235">
            <v>2723</v>
          </cell>
          <cell r="E4235">
            <v>0.16</v>
          </cell>
          <cell r="F4235">
            <v>3159</v>
          </cell>
          <cell r="G4235" t="str">
            <v>LAKESHORE</v>
          </cell>
        </row>
        <row r="4236">
          <cell r="A4236" t="str">
            <v>EE621</v>
          </cell>
          <cell r="B4236" t="str">
            <v>Social-Emotional Photo Library</v>
          </cell>
          <cell r="C4236">
            <v>227</v>
          </cell>
          <cell r="D4236">
            <v>6601</v>
          </cell>
          <cell r="E4236">
            <v>0.16</v>
          </cell>
          <cell r="F4236">
            <v>7657</v>
          </cell>
          <cell r="G4236" t="str">
            <v>LAKESHORE</v>
          </cell>
        </row>
        <row r="4237">
          <cell r="A4237" t="str">
            <v>GA328</v>
          </cell>
          <cell r="B4237" t="str">
            <v>Learning to Get Along® Book Set</v>
          </cell>
          <cell r="C4237">
            <v>227</v>
          </cell>
          <cell r="D4237">
            <v>20750</v>
          </cell>
          <cell r="E4237">
            <v>0.16</v>
          </cell>
          <cell r="F4237">
            <v>24070</v>
          </cell>
          <cell r="G4237" t="str">
            <v>LAKESHORE</v>
          </cell>
        </row>
        <row r="4238">
          <cell r="A4238" t="str">
            <v>GC108</v>
          </cell>
          <cell r="B4238" t="str">
            <v>Picture Globe</v>
          </cell>
          <cell r="C4238">
            <v>227</v>
          </cell>
          <cell r="D4238">
            <v>11100</v>
          </cell>
          <cell r="E4238">
            <v>0.16</v>
          </cell>
          <cell r="F4238">
            <v>12876</v>
          </cell>
          <cell r="G4238" t="str">
            <v>LAKESHORE</v>
          </cell>
        </row>
        <row r="4239">
          <cell r="A4239" t="str">
            <v>GC141</v>
          </cell>
          <cell r="B4239" t="str">
            <v>Lowercase Alphabet Dies - 3 1/2"</v>
          </cell>
          <cell r="C4239">
            <v>228</v>
          </cell>
          <cell r="D4239">
            <v>54227</v>
          </cell>
          <cell r="E4239">
            <v>0.16</v>
          </cell>
          <cell r="F4239">
            <v>62903</v>
          </cell>
          <cell r="G4239" t="str">
            <v>LAKESHORE</v>
          </cell>
        </row>
        <row r="4240">
          <cell r="A4240" t="str">
            <v>GC142</v>
          </cell>
          <cell r="B4240" t="str">
            <v>Uppercase Alphabet Dies - 3 1/2"</v>
          </cell>
          <cell r="C4240">
            <v>228</v>
          </cell>
          <cell r="D4240">
            <v>58963</v>
          </cell>
          <cell r="E4240">
            <v>0.16</v>
          </cell>
          <cell r="F4240">
            <v>68397</v>
          </cell>
          <cell r="G4240" t="str">
            <v>LAKESHORE</v>
          </cell>
        </row>
        <row r="4241">
          <cell r="A4241" t="str">
            <v>GC143</v>
          </cell>
          <cell r="B4241" t="str">
            <v>Number Dies - 3 1/2"</v>
          </cell>
          <cell r="C4241">
            <v>228</v>
          </cell>
          <cell r="D4241">
            <v>21282</v>
          </cell>
          <cell r="E4241">
            <v>0.16</v>
          </cell>
          <cell r="F4241">
            <v>24687</v>
          </cell>
          <cell r="G4241" t="str">
            <v>LAKESHORE</v>
          </cell>
        </row>
        <row r="4242">
          <cell r="A4242" t="str">
            <v>GC144</v>
          </cell>
          <cell r="B4242" t="str">
            <v>Teacher’s Favorite Dies - 3 1/2" to 4 1/2"</v>
          </cell>
          <cell r="C4242">
            <v>228</v>
          </cell>
          <cell r="D4242">
            <v>41410</v>
          </cell>
          <cell r="E4242">
            <v>0.16</v>
          </cell>
          <cell r="F4242">
            <v>48036</v>
          </cell>
          <cell r="G4242" t="str">
            <v>LAKESHORE</v>
          </cell>
        </row>
        <row r="4243">
          <cell r="A4243" t="str">
            <v>GC145</v>
          </cell>
          <cell r="B4243" t="str">
            <v>Die Storage Rack</v>
          </cell>
          <cell r="C4243">
            <v>228</v>
          </cell>
          <cell r="D4243">
            <v>5890</v>
          </cell>
          <cell r="E4243">
            <v>0.16</v>
          </cell>
          <cell r="F4243">
            <v>6832</v>
          </cell>
          <cell r="G4243" t="str">
            <v>LAKESHORE</v>
          </cell>
        </row>
        <row r="4244">
          <cell r="A4244" t="str">
            <v>GC150</v>
          </cell>
          <cell r="B4244" t="str">
            <v>Safe &amp; Simple Die-Cut Machine</v>
          </cell>
          <cell r="C4244">
            <v>228</v>
          </cell>
          <cell r="D4244">
            <v>25811</v>
          </cell>
          <cell r="E4244">
            <v>0.16</v>
          </cell>
          <cell r="F4244">
            <v>29941</v>
          </cell>
          <cell r="G4244" t="str">
            <v>LAKESHORE</v>
          </cell>
        </row>
        <row r="4245">
          <cell r="A4245" t="str">
            <v>JJ689</v>
          </cell>
          <cell r="B4245" t="str">
            <v>Privacy Partitions - Set of 10</v>
          </cell>
          <cell r="C4245">
            <v>228</v>
          </cell>
          <cell r="D4245">
            <v>6778</v>
          </cell>
          <cell r="E4245">
            <v>0.16</v>
          </cell>
          <cell r="F4245">
            <v>7862</v>
          </cell>
          <cell r="G4245" t="str">
            <v>LAKESHORE</v>
          </cell>
        </row>
        <row r="4246">
          <cell r="A4246" t="str">
            <v>LM540</v>
          </cell>
          <cell r="B4246" t="str">
            <v>Store &amp; Display Teaching Cart</v>
          </cell>
          <cell r="C4246">
            <v>228</v>
          </cell>
          <cell r="D4246">
            <v>107803</v>
          </cell>
          <cell r="E4246">
            <v>0.16</v>
          </cell>
          <cell r="F4246">
            <v>125051</v>
          </cell>
          <cell r="G4246" t="str">
            <v>LAKESHORE</v>
          </cell>
        </row>
        <row r="4247">
          <cell r="A4247" t="str">
            <v>XC341</v>
          </cell>
          <cell r="B4247" t="str">
            <v>Classroom Laminating Machine</v>
          </cell>
          <cell r="C4247">
            <v>228</v>
          </cell>
          <cell r="D4247">
            <v>22096</v>
          </cell>
          <cell r="E4247">
            <v>0.16</v>
          </cell>
          <cell r="F4247">
            <v>25631</v>
          </cell>
          <cell r="G4247" t="str">
            <v>LAKESHORE</v>
          </cell>
        </row>
        <row r="4248">
          <cell r="A4248" t="str">
            <v>XC342</v>
          </cell>
          <cell r="B4248" t="str">
            <v>Classroom Laminating Pouches - Set of 100 - 4 3/8" x 6 1/2"</v>
          </cell>
          <cell r="C4248">
            <v>228</v>
          </cell>
          <cell r="D4248">
            <v>1761</v>
          </cell>
          <cell r="E4248">
            <v>0.16</v>
          </cell>
          <cell r="F4248">
            <v>2043</v>
          </cell>
          <cell r="G4248" t="str">
            <v>LAKESHORE</v>
          </cell>
        </row>
        <row r="4249">
          <cell r="A4249" t="str">
            <v>XC343</v>
          </cell>
          <cell r="B4249" t="str">
            <v>Classroom Laminating Pouches - Set of 100 - 9" x 11 1/2"</v>
          </cell>
          <cell r="C4249">
            <v>228</v>
          </cell>
          <cell r="D4249">
            <v>4840</v>
          </cell>
          <cell r="E4249">
            <v>0.16</v>
          </cell>
          <cell r="F4249">
            <v>5614</v>
          </cell>
          <cell r="G4249" t="str">
            <v>LAKESHORE</v>
          </cell>
        </row>
        <row r="4250">
          <cell r="A4250" t="str">
            <v>XC344</v>
          </cell>
          <cell r="B4250" t="str">
            <v>Classroom Laminating Pouches - Set of 100 - 11 1/2" x 17 1/2"</v>
          </cell>
          <cell r="C4250">
            <v>228</v>
          </cell>
          <cell r="D4250">
            <v>10922</v>
          </cell>
          <cell r="E4250">
            <v>0.16</v>
          </cell>
          <cell r="F4250">
            <v>12670</v>
          </cell>
          <cell r="G4250" t="str">
            <v>LAKESHORE</v>
          </cell>
        </row>
        <row r="4251">
          <cell r="A4251" t="str">
            <v>CD523</v>
          </cell>
          <cell r="B4251" t="str">
            <v>Classroom Digital Camera</v>
          </cell>
          <cell r="C4251">
            <v>229</v>
          </cell>
          <cell r="D4251">
            <v>38628</v>
          </cell>
          <cell r="E4251">
            <v>0.16</v>
          </cell>
          <cell r="F4251">
            <v>44808</v>
          </cell>
          <cell r="G4251" t="str">
            <v>LAKESHORE</v>
          </cell>
        </row>
        <row r="4252">
          <cell r="A4252" t="str">
            <v>EB612</v>
          </cell>
          <cell r="B4252" t="str">
            <v>Mini Time Timer</v>
          </cell>
          <cell r="C4252">
            <v>229</v>
          </cell>
          <cell r="D4252">
            <v>6601</v>
          </cell>
          <cell r="E4252">
            <v>0.16</v>
          </cell>
          <cell r="F4252">
            <v>7657</v>
          </cell>
          <cell r="G4252" t="str">
            <v>LAKESHORE</v>
          </cell>
        </row>
        <row r="4253">
          <cell r="A4253" t="str">
            <v>EB613</v>
          </cell>
          <cell r="B4253" t="str">
            <v>Time Timer</v>
          </cell>
          <cell r="C4253">
            <v>229</v>
          </cell>
          <cell r="D4253">
            <v>7726</v>
          </cell>
          <cell r="E4253">
            <v>0.16</v>
          </cell>
          <cell r="F4253">
            <v>8962</v>
          </cell>
          <cell r="G4253" t="str">
            <v>LAKESHORE</v>
          </cell>
        </row>
        <row r="4254">
          <cell r="A4254" t="str">
            <v>EB614</v>
          </cell>
          <cell r="B4254" t="str">
            <v>Jumbo Time Timer</v>
          </cell>
          <cell r="C4254">
            <v>229</v>
          </cell>
          <cell r="D4254">
            <v>8910</v>
          </cell>
          <cell r="E4254">
            <v>0.16</v>
          </cell>
          <cell r="F4254">
            <v>10336</v>
          </cell>
          <cell r="G4254" t="str">
            <v>LAKESHORE</v>
          </cell>
        </row>
        <row r="4255">
          <cell r="A4255" t="str">
            <v>ES119</v>
          </cell>
          <cell r="B4255" t="str">
            <v>Heavy-Duty Electric Pencil Sharpener</v>
          </cell>
          <cell r="C4255">
            <v>229</v>
          </cell>
          <cell r="D4255">
            <v>18935</v>
          </cell>
          <cell r="E4255">
            <v>0.16</v>
          </cell>
          <cell r="F4255">
            <v>21965</v>
          </cell>
          <cell r="G4255" t="str">
            <v>LAKESHORE</v>
          </cell>
        </row>
        <row r="4256">
          <cell r="A4256" t="str">
            <v>HH828</v>
          </cell>
          <cell r="B4256" t="str">
            <v>Children’s Timer - Set of 6</v>
          </cell>
          <cell r="C4256">
            <v>229</v>
          </cell>
          <cell r="D4256">
            <v>8347</v>
          </cell>
          <cell r="E4256">
            <v>0.16</v>
          </cell>
          <cell r="F4256">
            <v>9683</v>
          </cell>
          <cell r="G4256" t="str">
            <v>LAKESHORE</v>
          </cell>
        </row>
        <row r="4257">
          <cell r="A4257" t="str">
            <v>HH829</v>
          </cell>
          <cell r="B4257" t="str">
            <v>Children’s Timer</v>
          </cell>
          <cell r="C4257">
            <v>229</v>
          </cell>
          <cell r="D4257">
            <v>1510</v>
          </cell>
          <cell r="E4257">
            <v>0.16</v>
          </cell>
          <cell r="F4257">
            <v>1752</v>
          </cell>
          <cell r="G4257" t="str">
            <v>LAKESHORE</v>
          </cell>
        </row>
        <row r="4258">
          <cell r="A4258" t="str">
            <v>PP181</v>
          </cell>
          <cell r="B4258" t="str">
            <v>Giant Classroom Timer</v>
          </cell>
          <cell r="C4258">
            <v>229</v>
          </cell>
          <cell r="D4258">
            <v>9087</v>
          </cell>
          <cell r="E4258">
            <v>0.16</v>
          </cell>
          <cell r="F4258">
            <v>10541</v>
          </cell>
          <cell r="G4258" t="str">
            <v>LAKESHORE</v>
          </cell>
        </row>
        <row r="4259">
          <cell r="A4259" t="str">
            <v>PP182</v>
          </cell>
          <cell r="B4259" t="str">
            <v>Light-Up Countdown Timer</v>
          </cell>
          <cell r="C4259">
            <v>229</v>
          </cell>
          <cell r="D4259">
            <v>5861</v>
          </cell>
          <cell r="E4259">
            <v>0.16</v>
          </cell>
          <cell r="F4259">
            <v>6799</v>
          </cell>
          <cell r="G4259" t="str">
            <v>LAKESHORE</v>
          </cell>
        </row>
        <row r="4260">
          <cell r="A4260" t="str">
            <v>PP509</v>
          </cell>
          <cell r="B4260" t="str">
            <v>Store &amp; Charge Tablet Station</v>
          </cell>
          <cell r="C4260">
            <v>229</v>
          </cell>
          <cell r="D4260">
            <v>35964</v>
          </cell>
          <cell r="E4260">
            <v>0.16</v>
          </cell>
          <cell r="F4260">
            <v>41718</v>
          </cell>
          <cell r="G4260" t="str">
            <v>LAKESHORE</v>
          </cell>
        </row>
        <row r="4261">
          <cell r="A4261" t="str">
            <v>AA295</v>
          </cell>
          <cell r="B4261" t="str">
            <v>School-To-Home Organizer</v>
          </cell>
          <cell r="C4261">
            <v>230</v>
          </cell>
          <cell r="D4261">
            <v>1288</v>
          </cell>
          <cell r="E4261">
            <v>0.16</v>
          </cell>
          <cell r="F4261">
            <v>1494</v>
          </cell>
          <cell r="G4261" t="str">
            <v>LAKESHORE</v>
          </cell>
        </row>
        <row r="4262">
          <cell r="A4262" t="str">
            <v>AA295X</v>
          </cell>
          <cell r="B4262" t="str">
            <v>School-To-Home Organizer - Set of 10</v>
          </cell>
          <cell r="C4262">
            <v>230</v>
          </cell>
          <cell r="D4262">
            <v>12684</v>
          </cell>
          <cell r="E4262">
            <v>0.16</v>
          </cell>
          <cell r="F4262">
            <v>14713</v>
          </cell>
          <cell r="G4262" t="str">
            <v>LAKESHORE</v>
          </cell>
        </row>
        <row r="4263">
          <cell r="A4263" t="str">
            <v>FF680</v>
          </cell>
          <cell r="B4263" t="str">
            <v>Lakeshore Alphabet Reference Nameplates - Pre K-K</v>
          </cell>
          <cell r="C4263">
            <v>230</v>
          </cell>
          <cell r="D4263">
            <v>858</v>
          </cell>
          <cell r="E4263">
            <v>0.16</v>
          </cell>
          <cell r="F4263">
            <v>995</v>
          </cell>
          <cell r="G4263" t="str">
            <v>LAKESHORE</v>
          </cell>
        </row>
        <row r="4264">
          <cell r="A4264" t="str">
            <v>HH455</v>
          </cell>
          <cell r="B4264" t="str">
            <v>Nameplate Display Trays - Set of 6</v>
          </cell>
          <cell r="C4264">
            <v>230</v>
          </cell>
          <cell r="D4264">
            <v>4026</v>
          </cell>
          <cell r="E4264">
            <v>0.16</v>
          </cell>
          <cell r="F4264">
            <v>4670</v>
          </cell>
          <cell r="G4264" t="str">
            <v>LAKESHORE</v>
          </cell>
        </row>
        <row r="4265">
          <cell r="A4265" t="str">
            <v>JJ110</v>
          </cell>
          <cell r="B4265" t="str">
            <v>Regular At-Your-Seat Storage Sack (15"h x 16 1/4"w)</v>
          </cell>
          <cell r="C4265">
            <v>230</v>
          </cell>
          <cell r="D4265">
            <v>2356</v>
          </cell>
          <cell r="E4265">
            <v>0.16</v>
          </cell>
          <cell r="F4265">
            <v>2733</v>
          </cell>
          <cell r="G4265" t="str">
            <v>LAKESHORE</v>
          </cell>
        </row>
        <row r="4266">
          <cell r="A4266" t="str">
            <v>JJ110X</v>
          </cell>
          <cell r="B4266" t="str">
            <v>Regular At-Your-Seat Storage Sack (15"h x 16 1/4"w) - Set of 10</v>
          </cell>
          <cell r="C4266">
            <v>230</v>
          </cell>
          <cell r="D4266">
            <v>23266</v>
          </cell>
          <cell r="E4266">
            <v>0.16</v>
          </cell>
          <cell r="F4266">
            <v>26989</v>
          </cell>
          <cell r="G4266" t="str">
            <v>LAKESHORE</v>
          </cell>
        </row>
        <row r="4267">
          <cell r="A4267" t="str">
            <v>JJ271</v>
          </cell>
          <cell r="B4267" t="str">
            <v>Lakeshore Traditional Manuscript Reference Nameplates - Pre K-K</v>
          </cell>
          <cell r="C4267">
            <v>230</v>
          </cell>
          <cell r="D4267">
            <v>1143</v>
          </cell>
          <cell r="E4267">
            <v>0.16</v>
          </cell>
          <cell r="F4267">
            <v>1326</v>
          </cell>
          <cell r="G4267" t="str">
            <v>LAKESHORE</v>
          </cell>
        </row>
        <row r="4268">
          <cell r="A4268" t="str">
            <v>LL119</v>
          </cell>
          <cell r="B4268" t="str">
            <v>Large Self-Adhesive Nameplate Sleeves (4 3/4" x 18 1/4") - Set of 12</v>
          </cell>
          <cell r="C4268">
            <v>230</v>
          </cell>
          <cell r="D4268">
            <v>5802</v>
          </cell>
          <cell r="E4268">
            <v>0.16</v>
          </cell>
          <cell r="F4268">
            <v>6730</v>
          </cell>
          <cell r="G4268" t="str">
            <v>LAKESHORE</v>
          </cell>
        </row>
        <row r="4269">
          <cell r="A4269" t="str">
            <v>LL169</v>
          </cell>
          <cell r="B4269" t="str">
            <v>Carry-All Teacher’s Caddy</v>
          </cell>
          <cell r="C4269">
            <v>230</v>
          </cell>
          <cell r="D4269">
            <v>5002</v>
          </cell>
          <cell r="E4269">
            <v>0.16</v>
          </cell>
          <cell r="F4269">
            <v>5802</v>
          </cell>
          <cell r="G4269" t="str">
            <v>LAKESHORE</v>
          </cell>
        </row>
        <row r="4270">
          <cell r="A4270" t="str">
            <v>PP117</v>
          </cell>
          <cell r="B4270" t="str">
            <v>Magnetic Picture Pockets - Set of 20</v>
          </cell>
          <cell r="C4270">
            <v>230</v>
          </cell>
          <cell r="D4270">
            <v>4869</v>
          </cell>
          <cell r="E4270">
            <v>0.16</v>
          </cell>
          <cell r="F4270">
            <v>5648</v>
          </cell>
          <cell r="G4270" t="str">
            <v>LAKESHORE</v>
          </cell>
        </row>
        <row r="4271">
          <cell r="A4271" t="str">
            <v>RR752BU</v>
          </cell>
          <cell r="B4271" t="str">
            <v>Take-Home Backpack - Blue</v>
          </cell>
          <cell r="C4271">
            <v>230</v>
          </cell>
          <cell r="D4271">
            <v>1841</v>
          </cell>
          <cell r="E4271">
            <v>0.16</v>
          </cell>
          <cell r="F4271">
            <v>2136</v>
          </cell>
          <cell r="G4271" t="str">
            <v>LAKESHORE</v>
          </cell>
        </row>
        <row r="4272">
          <cell r="A4272" t="str">
            <v>RR752BUX</v>
          </cell>
          <cell r="B4272" t="str">
            <v>Take-Home Backpack - Set of 10 - Blue</v>
          </cell>
          <cell r="C4272">
            <v>230</v>
          </cell>
          <cell r="D4272">
            <v>17686</v>
          </cell>
          <cell r="E4272">
            <v>0.16</v>
          </cell>
          <cell r="F4272">
            <v>20516</v>
          </cell>
          <cell r="G4272" t="str">
            <v>LAKESHORE</v>
          </cell>
        </row>
        <row r="4273">
          <cell r="A4273" t="str">
            <v>RR752GR</v>
          </cell>
          <cell r="B4273" t="str">
            <v>Take-Home Backpack - Green</v>
          </cell>
          <cell r="C4273">
            <v>230</v>
          </cell>
          <cell r="D4273">
            <v>1841</v>
          </cell>
          <cell r="E4273">
            <v>0.16</v>
          </cell>
          <cell r="F4273">
            <v>2136</v>
          </cell>
          <cell r="G4273" t="str">
            <v>LAKESHORE</v>
          </cell>
        </row>
        <row r="4274">
          <cell r="A4274" t="str">
            <v>RR752GRX</v>
          </cell>
          <cell r="B4274" t="str">
            <v>Take-Home Backpack - Set of 10 - Green</v>
          </cell>
          <cell r="C4274">
            <v>230</v>
          </cell>
          <cell r="D4274">
            <v>17686</v>
          </cell>
          <cell r="E4274">
            <v>0.16</v>
          </cell>
          <cell r="F4274">
            <v>20516</v>
          </cell>
          <cell r="G4274" t="str">
            <v>LAKESHORE</v>
          </cell>
        </row>
        <row r="4275">
          <cell r="A4275" t="str">
            <v>RR752RD</v>
          </cell>
          <cell r="B4275" t="str">
            <v>Take-Home Backpack - Red</v>
          </cell>
          <cell r="C4275">
            <v>230</v>
          </cell>
          <cell r="D4275">
            <v>1841</v>
          </cell>
          <cell r="E4275">
            <v>0.16</v>
          </cell>
          <cell r="F4275">
            <v>2136</v>
          </cell>
          <cell r="G4275" t="str">
            <v>LAKESHORE</v>
          </cell>
        </row>
        <row r="4276">
          <cell r="A4276" t="str">
            <v>RR752RDX</v>
          </cell>
          <cell r="B4276" t="str">
            <v>Take-Home Backpack - Set of 10 - Red</v>
          </cell>
          <cell r="C4276">
            <v>230</v>
          </cell>
          <cell r="D4276">
            <v>17686</v>
          </cell>
          <cell r="E4276">
            <v>0.16</v>
          </cell>
          <cell r="F4276">
            <v>20516</v>
          </cell>
          <cell r="G4276" t="str">
            <v>LAKESHORE</v>
          </cell>
        </row>
        <row r="4277">
          <cell r="A4277" t="str">
            <v>TT991</v>
          </cell>
          <cell r="B4277" t="str">
            <v>Lakeshore Safety Name Tags - Set of 20</v>
          </cell>
          <cell r="C4277">
            <v>230</v>
          </cell>
          <cell r="D4277">
            <v>5763</v>
          </cell>
          <cell r="E4277">
            <v>0.16</v>
          </cell>
          <cell r="F4277">
            <v>6685</v>
          </cell>
          <cell r="G4277" t="str">
            <v>LAKESHORE</v>
          </cell>
        </row>
        <row r="4278">
          <cell r="A4278" t="str">
            <v>TT992</v>
          </cell>
          <cell r="B4278" t="str">
            <v>Refill Pack for Lakeshore Safety Name Tags</v>
          </cell>
          <cell r="C4278">
            <v>230</v>
          </cell>
          <cell r="D4278">
            <v>429</v>
          </cell>
          <cell r="E4278">
            <v>0.16</v>
          </cell>
          <cell r="F4278">
            <v>498</v>
          </cell>
          <cell r="G4278" t="str">
            <v>LAKESHORE</v>
          </cell>
        </row>
        <row r="4279">
          <cell r="A4279" t="str">
            <v>VR993</v>
          </cell>
          <cell r="B4279" t="str">
            <v>Lakeshore Safety Name Tags - Set of 5</v>
          </cell>
          <cell r="C4279">
            <v>230</v>
          </cell>
          <cell r="D4279">
            <v>1613</v>
          </cell>
          <cell r="E4279">
            <v>0.16</v>
          </cell>
          <cell r="F4279">
            <v>1871</v>
          </cell>
          <cell r="G4279" t="str">
            <v>LAKESHORE</v>
          </cell>
        </row>
        <row r="4280">
          <cell r="A4280" t="str">
            <v>ES204</v>
          </cell>
          <cell r="B4280" t="str">
            <v>Infant/Toddler DVD Guide &amp; Workbook</v>
          </cell>
          <cell r="C4280">
            <v>231</v>
          </cell>
          <cell r="D4280">
            <v>1329</v>
          </cell>
          <cell r="E4280">
            <v>0.16</v>
          </cell>
          <cell r="F4280">
            <v>1542</v>
          </cell>
          <cell r="G4280" t="str">
            <v>LAKESHORE</v>
          </cell>
        </row>
        <row r="4281">
          <cell r="A4281" t="str">
            <v>ES205</v>
          </cell>
          <cell r="B4281" t="str">
            <v>Infant/Toddler DVD</v>
          </cell>
          <cell r="C4281">
            <v>231</v>
          </cell>
          <cell r="D4281">
            <v>17047</v>
          </cell>
          <cell r="E4281">
            <v>0.16</v>
          </cell>
          <cell r="F4281">
            <v>19775</v>
          </cell>
          <cell r="G4281" t="str">
            <v>LAKESHORE</v>
          </cell>
        </row>
        <row r="4282">
          <cell r="A4282" t="str">
            <v>ES211</v>
          </cell>
          <cell r="B4282" t="str">
            <v>Environment Rating Scale - Infant/Toddler</v>
          </cell>
          <cell r="C4282">
            <v>231</v>
          </cell>
          <cell r="D4282">
            <v>6657</v>
          </cell>
          <cell r="E4282">
            <v>0.16</v>
          </cell>
          <cell r="F4282">
            <v>7722</v>
          </cell>
          <cell r="G4282" t="str">
            <v>LAKESHORE</v>
          </cell>
        </row>
        <row r="4283">
          <cell r="A4283" t="str">
            <v>ES301</v>
          </cell>
          <cell r="B4283" t="str">
            <v>Environment Rating Scale - Family Child Care</v>
          </cell>
          <cell r="C4283">
            <v>231</v>
          </cell>
          <cell r="D4283">
            <v>6657</v>
          </cell>
          <cell r="E4283">
            <v>0.16</v>
          </cell>
          <cell r="F4283">
            <v>7722</v>
          </cell>
          <cell r="G4283" t="str">
            <v>LAKESHORE</v>
          </cell>
        </row>
        <row r="4284">
          <cell r="A4284" t="str">
            <v>ES304</v>
          </cell>
          <cell r="B4284" t="str">
            <v>Family Child Care DVD Guide &amp; Workbook</v>
          </cell>
          <cell r="C4284">
            <v>231</v>
          </cell>
          <cell r="D4284">
            <v>1329</v>
          </cell>
          <cell r="E4284">
            <v>0.16</v>
          </cell>
          <cell r="F4284">
            <v>1542</v>
          </cell>
          <cell r="G4284" t="str">
            <v>LAKESHORE</v>
          </cell>
        </row>
        <row r="4285">
          <cell r="A4285" t="str">
            <v>ES305</v>
          </cell>
          <cell r="B4285" t="str">
            <v>Family Child Care DVD</v>
          </cell>
          <cell r="C4285">
            <v>231</v>
          </cell>
          <cell r="D4285">
            <v>17047</v>
          </cell>
          <cell r="E4285">
            <v>0.16</v>
          </cell>
          <cell r="F4285">
            <v>19775</v>
          </cell>
          <cell r="G4285" t="str">
            <v>LAKESHORE</v>
          </cell>
        </row>
        <row r="4286">
          <cell r="A4286" t="str">
            <v>ES404</v>
          </cell>
          <cell r="B4286" t="str">
            <v>Environment Rating Scale - Early Childhood</v>
          </cell>
          <cell r="C4286">
            <v>231</v>
          </cell>
          <cell r="D4286">
            <v>6657</v>
          </cell>
          <cell r="E4286">
            <v>0.16</v>
          </cell>
          <cell r="F4286">
            <v>7722</v>
          </cell>
          <cell r="G4286" t="str">
            <v>LAKESHORE</v>
          </cell>
        </row>
        <row r="4287">
          <cell r="A4287" t="str">
            <v>ES501</v>
          </cell>
          <cell r="B4287" t="str">
            <v>Environment Rating Scale - School-Age</v>
          </cell>
          <cell r="C4287">
            <v>231</v>
          </cell>
          <cell r="D4287">
            <v>6657</v>
          </cell>
          <cell r="E4287">
            <v>0.16</v>
          </cell>
          <cell r="F4287">
            <v>7722</v>
          </cell>
          <cell r="G4287" t="str">
            <v>LAKESHORE</v>
          </cell>
        </row>
        <row r="4288">
          <cell r="A4288" t="str">
            <v>KT2900</v>
          </cell>
          <cell r="B4288" t="str">
            <v>Lakeshore Classroom Management System</v>
          </cell>
          <cell r="C4288">
            <v>231</v>
          </cell>
          <cell r="D4288">
            <v>65268</v>
          </cell>
          <cell r="E4288">
            <v>0.16</v>
          </cell>
          <cell r="F4288">
            <v>75711</v>
          </cell>
          <cell r="G4288" t="str">
            <v>LAKESHORE</v>
          </cell>
        </row>
        <row r="4289">
          <cell r="A4289" t="str">
            <v>KT2901</v>
          </cell>
          <cell r="B4289" t="str">
            <v>Daily Attendance &amp; Classroom Helpers Chart</v>
          </cell>
          <cell r="C4289">
            <v>231</v>
          </cell>
          <cell r="D4289">
            <v>6355</v>
          </cell>
          <cell r="E4289">
            <v>0.16</v>
          </cell>
          <cell r="F4289">
            <v>7372</v>
          </cell>
          <cell r="G4289" t="str">
            <v>LAKESHORE</v>
          </cell>
        </row>
        <row r="4290">
          <cell r="A4290" t="str">
            <v>KT2902</v>
          </cell>
          <cell r="B4290" t="str">
            <v>Everyday Songs &amp; Activities Box</v>
          </cell>
          <cell r="C4290">
            <v>231</v>
          </cell>
          <cell r="D4290">
            <v>16132</v>
          </cell>
          <cell r="E4290">
            <v>0.16</v>
          </cell>
          <cell r="F4290">
            <v>18713</v>
          </cell>
          <cell r="G4290" t="str">
            <v>LAKESHORE</v>
          </cell>
        </row>
        <row r="4291">
          <cell r="A4291" t="str">
            <v>KT2903</v>
          </cell>
          <cell r="B4291" t="str">
            <v>A-Z Photo Card Bulletin Board Set</v>
          </cell>
          <cell r="C4291">
            <v>231</v>
          </cell>
          <cell r="D4291">
            <v>4055</v>
          </cell>
          <cell r="E4291">
            <v>0.16</v>
          </cell>
          <cell r="F4291">
            <v>4704</v>
          </cell>
          <cell r="G4291" t="str">
            <v>LAKESHORE</v>
          </cell>
        </row>
        <row r="4292">
          <cell r="A4292" t="str">
            <v>KT2904</v>
          </cell>
          <cell r="B4292" t="str">
            <v>Daily Schedule Chart</v>
          </cell>
          <cell r="C4292">
            <v>231</v>
          </cell>
          <cell r="D4292">
            <v>5358</v>
          </cell>
          <cell r="E4292">
            <v>0.16</v>
          </cell>
          <cell r="F4292">
            <v>6215</v>
          </cell>
          <cell r="G4292" t="str">
            <v>LAKESHORE</v>
          </cell>
        </row>
        <row r="4293">
          <cell r="A4293" t="str">
            <v>KT2905</v>
          </cell>
          <cell r="B4293" t="str">
            <v>Classroom Label Pack</v>
          </cell>
          <cell r="C4293">
            <v>231</v>
          </cell>
          <cell r="D4293">
            <v>6926</v>
          </cell>
          <cell r="E4293">
            <v>0.16</v>
          </cell>
          <cell r="F4293">
            <v>8034</v>
          </cell>
          <cell r="G4293" t="str">
            <v>LAKESHORE</v>
          </cell>
        </row>
        <row r="4294">
          <cell r="A4294" t="str">
            <v>KT2906</v>
          </cell>
          <cell r="B4294" t="str">
            <v>Learning Center Management System</v>
          </cell>
          <cell r="C4294">
            <v>231</v>
          </cell>
          <cell r="D4294">
            <v>6275</v>
          </cell>
          <cell r="E4294">
            <v>0.16</v>
          </cell>
          <cell r="F4294">
            <v>7279</v>
          </cell>
          <cell r="G4294" t="str">
            <v>LAKESHORE</v>
          </cell>
        </row>
        <row r="4295">
          <cell r="A4295" t="str">
            <v>KT2907</v>
          </cell>
          <cell r="B4295" t="str">
            <v>News &amp; Rules Poster Pack</v>
          </cell>
          <cell r="C4295">
            <v>231</v>
          </cell>
          <cell r="D4295">
            <v>8525</v>
          </cell>
          <cell r="E4295">
            <v>0.16</v>
          </cell>
          <cell r="F4295">
            <v>9889</v>
          </cell>
          <cell r="G4295" t="str">
            <v>LAKESHORE</v>
          </cell>
        </row>
        <row r="4296">
          <cell r="A4296" t="str">
            <v>BR281</v>
          </cell>
          <cell r="B4296" t="str">
            <v>Honeybee Tree Game</v>
          </cell>
          <cell r="C4296">
            <v>232</v>
          </cell>
          <cell r="D4296">
            <v>4706</v>
          </cell>
          <cell r="E4296">
            <v>0.16</v>
          </cell>
          <cell r="F4296">
            <v>5459</v>
          </cell>
          <cell r="G4296" t="str">
            <v>LAKESHORE</v>
          </cell>
        </row>
        <row r="4297">
          <cell r="A4297" t="str">
            <v>FG246</v>
          </cell>
          <cell r="B4297" t="str">
            <v>How Tall Am I?® Measurement Game</v>
          </cell>
          <cell r="C4297">
            <v>232</v>
          </cell>
          <cell r="D4297">
            <v>4496</v>
          </cell>
          <cell r="E4297">
            <v>0.16</v>
          </cell>
          <cell r="F4297">
            <v>5215</v>
          </cell>
          <cell r="G4297" t="str">
            <v>LAKESHORE</v>
          </cell>
        </row>
        <row r="4298">
          <cell r="A4298" t="str">
            <v>FG250X</v>
          </cell>
          <cell r="B4298" t="str">
            <v>Early Skills Game Library</v>
          </cell>
          <cell r="C4298">
            <v>232</v>
          </cell>
          <cell r="D4298">
            <v>14356</v>
          </cell>
          <cell r="E4298">
            <v>0.16</v>
          </cell>
          <cell r="F4298">
            <v>16653</v>
          </cell>
          <cell r="G4298" t="str">
            <v>LAKESHORE</v>
          </cell>
        </row>
        <row r="4299">
          <cell r="A4299" t="str">
            <v>FG520X</v>
          </cell>
          <cell r="B4299" t="str">
            <v>Classic Games for Beginners</v>
          </cell>
          <cell r="C4299">
            <v>232</v>
          </cell>
          <cell r="D4299">
            <v>13764</v>
          </cell>
          <cell r="E4299">
            <v>0.16</v>
          </cell>
          <cell r="F4299">
            <v>15966</v>
          </cell>
          <cell r="G4299" t="str">
            <v>LAKESHORE</v>
          </cell>
        </row>
        <row r="4300">
          <cell r="A4300" t="str">
            <v>FG521</v>
          </cell>
          <cell r="B4300" t="str">
            <v>I Spy Eagle Eye Game</v>
          </cell>
          <cell r="C4300">
            <v>232</v>
          </cell>
          <cell r="D4300">
            <v>5298</v>
          </cell>
          <cell r="E4300">
            <v>0.16</v>
          </cell>
          <cell r="F4300">
            <v>6146</v>
          </cell>
          <cell r="G4300" t="str">
            <v>LAKESHORE</v>
          </cell>
        </row>
        <row r="4301">
          <cell r="A4301" t="str">
            <v>FG522</v>
          </cell>
          <cell r="B4301" t="str">
            <v>Memory Match Game</v>
          </cell>
          <cell r="C4301">
            <v>232</v>
          </cell>
          <cell r="D4301">
            <v>2930</v>
          </cell>
          <cell r="E4301">
            <v>0.16</v>
          </cell>
          <cell r="F4301">
            <v>3399</v>
          </cell>
          <cell r="G4301" t="str">
            <v>LAKESHORE</v>
          </cell>
        </row>
        <row r="4302">
          <cell r="A4302" t="str">
            <v>FG523</v>
          </cell>
          <cell r="B4302" t="str">
            <v>Tic-Tac-Toe Game</v>
          </cell>
          <cell r="C4302">
            <v>232</v>
          </cell>
          <cell r="D4302">
            <v>3522</v>
          </cell>
          <cell r="E4302">
            <v>0.16</v>
          </cell>
          <cell r="F4302">
            <v>4086</v>
          </cell>
          <cell r="G4302" t="str">
            <v>LAKESHORE</v>
          </cell>
        </row>
        <row r="4303">
          <cell r="A4303" t="str">
            <v>FG524</v>
          </cell>
          <cell r="B4303" t="str">
            <v>Classic Dominoes Game</v>
          </cell>
          <cell r="C4303">
            <v>232</v>
          </cell>
          <cell r="D4303">
            <v>2338</v>
          </cell>
          <cell r="E4303">
            <v>0.16</v>
          </cell>
          <cell r="F4303">
            <v>2712</v>
          </cell>
          <cell r="G4303" t="str">
            <v>LAKESHORE</v>
          </cell>
        </row>
        <row r="4304">
          <cell r="A4304" t="str">
            <v>HH695</v>
          </cell>
          <cell r="B4304" t="str">
            <v>Pop &amp; Learn! Letters &amp; Numbers Game</v>
          </cell>
          <cell r="C4304">
            <v>232</v>
          </cell>
          <cell r="D4304">
            <v>5876</v>
          </cell>
          <cell r="E4304">
            <v>0.16</v>
          </cell>
          <cell r="F4304">
            <v>6816</v>
          </cell>
          <cell r="G4304" t="str">
            <v>LAKESHORE</v>
          </cell>
        </row>
        <row r="4305">
          <cell r="A4305" t="str">
            <v>JJ311</v>
          </cell>
          <cell r="B4305" t="str">
            <v>Alphabet Bingo</v>
          </cell>
          <cell r="C4305">
            <v>232</v>
          </cell>
          <cell r="D4305">
            <v>2309</v>
          </cell>
          <cell r="E4305">
            <v>0.16</v>
          </cell>
          <cell r="F4305">
            <v>2678</v>
          </cell>
          <cell r="G4305" t="str">
            <v>LAKESHORE</v>
          </cell>
        </row>
        <row r="4306">
          <cell r="A4306" t="str">
            <v>JJ312</v>
          </cell>
          <cell r="B4306" t="str">
            <v>Numbers Bingo</v>
          </cell>
          <cell r="C4306">
            <v>232</v>
          </cell>
          <cell r="D4306">
            <v>2309</v>
          </cell>
          <cell r="E4306">
            <v>0.16</v>
          </cell>
          <cell r="F4306">
            <v>2678</v>
          </cell>
          <cell r="G4306" t="str">
            <v>LAKESHORE</v>
          </cell>
        </row>
        <row r="4307">
          <cell r="A4307" t="str">
            <v>JJ313</v>
          </cell>
          <cell r="B4307" t="str">
            <v>Rhyming Bingo</v>
          </cell>
          <cell r="C4307">
            <v>232</v>
          </cell>
          <cell r="D4307">
            <v>2309</v>
          </cell>
          <cell r="E4307">
            <v>0.16</v>
          </cell>
          <cell r="F4307">
            <v>2678</v>
          </cell>
          <cell r="G4307" t="str">
            <v>LAKESHORE</v>
          </cell>
        </row>
        <row r="4308">
          <cell r="A4308" t="str">
            <v>JJ314</v>
          </cell>
          <cell r="B4308" t="str">
            <v>Colors &amp; Shapes Bingo</v>
          </cell>
          <cell r="C4308">
            <v>232</v>
          </cell>
          <cell r="D4308">
            <v>2309</v>
          </cell>
          <cell r="E4308">
            <v>0.16</v>
          </cell>
          <cell r="F4308">
            <v>2678</v>
          </cell>
          <cell r="G4308" t="str">
            <v>LAKESHORE</v>
          </cell>
        </row>
        <row r="4309">
          <cell r="A4309" t="str">
            <v>JJ315</v>
          </cell>
          <cell r="B4309" t="str">
            <v>Beginning Sounds Bingo</v>
          </cell>
          <cell r="C4309">
            <v>232</v>
          </cell>
          <cell r="D4309">
            <v>2309</v>
          </cell>
          <cell r="E4309">
            <v>0.16</v>
          </cell>
          <cell r="F4309">
            <v>2678</v>
          </cell>
          <cell r="G4309" t="str">
            <v>LAKESHORE</v>
          </cell>
        </row>
        <row r="4310">
          <cell r="A4310" t="str">
            <v>JJ317</v>
          </cell>
          <cell r="B4310" t="str">
            <v>Picture-Words Bingo</v>
          </cell>
          <cell r="C4310">
            <v>232</v>
          </cell>
          <cell r="D4310">
            <v>2309</v>
          </cell>
          <cell r="E4310">
            <v>0.16</v>
          </cell>
          <cell r="F4310">
            <v>2678</v>
          </cell>
          <cell r="G4310" t="str">
            <v>LAKESHORE</v>
          </cell>
        </row>
        <row r="4311">
          <cell r="A4311" t="str">
            <v>JJ390X</v>
          </cell>
          <cell r="B4311" t="str">
            <v>Bingo Games Learning Library</v>
          </cell>
          <cell r="C4311">
            <v>232</v>
          </cell>
          <cell r="D4311">
            <v>22052</v>
          </cell>
          <cell r="E4311">
            <v>0.16</v>
          </cell>
          <cell r="F4311">
            <v>25580</v>
          </cell>
          <cell r="G4311" t="str">
            <v>LAKESHORE</v>
          </cell>
        </row>
        <row r="4312">
          <cell r="A4312" t="str">
            <v>JJ391</v>
          </cell>
          <cell r="B4312" t="str">
            <v>Time Bingo</v>
          </cell>
          <cell r="C4312">
            <v>232</v>
          </cell>
          <cell r="D4312">
            <v>2309</v>
          </cell>
          <cell r="E4312">
            <v>0.16</v>
          </cell>
          <cell r="F4312">
            <v>2678</v>
          </cell>
          <cell r="G4312" t="str">
            <v>LAKESHORE</v>
          </cell>
        </row>
        <row r="4313">
          <cell r="A4313" t="str">
            <v>JJ394</v>
          </cell>
          <cell r="B4313" t="str">
            <v>Addition Bingo</v>
          </cell>
          <cell r="C4313">
            <v>232</v>
          </cell>
          <cell r="D4313">
            <v>2309</v>
          </cell>
          <cell r="E4313">
            <v>0.16</v>
          </cell>
          <cell r="F4313">
            <v>2678</v>
          </cell>
          <cell r="G4313" t="str">
            <v>LAKESHORE</v>
          </cell>
        </row>
        <row r="4314">
          <cell r="A4314" t="str">
            <v>JJ395</v>
          </cell>
          <cell r="B4314" t="str">
            <v>Subtraction Bingo</v>
          </cell>
          <cell r="C4314">
            <v>232</v>
          </cell>
          <cell r="D4314">
            <v>2309</v>
          </cell>
          <cell r="E4314">
            <v>0.16</v>
          </cell>
          <cell r="F4314">
            <v>2678</v>
          </cell>
          <cell r="G4314" t="str">
            <v>LAKESHORE</v>
          </cell>
        </row>
        <row r="4315">
          <cell r="A4315" t="str">
            <v>JJ396</v>
          </cell>
          <cell r="B4315" t="str">
            <v>Money Bingo</v>
          </cell>
          <cell r="C4315">
            <v>232</v>
          </cell>
          <cell r="D4315">
            <v>2309</v>
          </cell>
          <cell r="E4315">
            <v>0.16</v>
          </cell>
          <cell r="F4315">
            <v>2678</v>
          </cell>
          <cell r="G4315" t="str">
            <v>LAKESHORE</v>
          </cell>
        </row>
        <row r="4316">
          <cell r="A4316" t="str">
            <v>LC1279</v>
          </cell>
          <cell r="B4316" t="str">
            <v>The Allowance Game®</v>
          </cell>
          <cell r="C4316">
            <v>232</v>
          </cell>
          <cell r="D4316">
            <v>3478</v>
          </cell>
          <cell r="E4316">
            <v>0.16</v>
          </cell>
          <cell r="F4316">
            <v>4034</v>
          </cell>
          <cell r="G4316" t="str">
            <v>LAKESHORE</v>
          </cell>
        </row>
        <row r="4317">
          <cell r="A4317" t="str">
            <v>RR207</v>
          </cell>
          <cell r="B4317" t="str">
            <v>Roll &amp; Write Word Game</v>
          </cell>
          <cell r="C4317">
            <v>232</v>
          </cell>
          <cell r="D4317">
            <v>5402</v>
          </cell>
          <cell r="E4317">
            <v>0.16</v>
          </cell>
          <cell r="F4317">
            <v>6266</v>
          </cell>
          <cell r="G4317" t="str">
            <v>LAKESHORE</v>
          </cell>
        </row>
        <row r="4318">
          <cell r="A4318" t="str">
            <v>RR215X</v>
          </cell>
          <cell r="B4318" t="str">
            <v>Lakeshore Learning Games - Complete Set</v>
          </cell>
          <cell r="C4318">
            <v>232</v>
          </cell>
          <cell r="D4318">
            <v>14356</v>
          </cell>
          <cell r="E4318">
            <v>0.16</v>
          </cell>
          <cell r="F4318">
            <v>16653</v>
          </cell>
          <cell r="G4318" t="str">
            <v>LAKESHORE</v>
          </cell>
        </row>
        <row r="4319">
          <cell r="A4319" t="str">
            <v>TG388</v>
          </cell>
          <cell r="B4319" t="str">
            <v>Zingo! Bingo Number Game</v>
          </cell>
          <cell r="C4319">
            <v>232</v>
          </cell>
          <cell r="D4319">
            <v>5210</v>
          </cell>
          <cell r="E4319">
            <v>0.16</v>
          </cell>
          <cell r="F4319">
            <v>6044</v>
          </cell>
          <cell r="G4319" t="str">
            <v>LAKESHORE</v>
          </cell>
        </row>
        <row r="4320">
          <cell r="A4320" t="str">
            <v>TR673</v>
          </cell>
          <cell r="B4320" t="str">
            <v>Monkeying Around Game</v>
          </cell>
          <cell r="C4320">
            <v>232</v>
          </cell>
          <cell r="D4320">
            <v>4141</v>
          </cell>
          <cell r="E4320">
            <v>0.16</v>
          </cell>
          <cell r="F4320">
            <v>4804</v>
          </cell>
          <cell r="G4320" t="str">
            <v>LAKESHORE</v>
          </cell>
        </row>
        <row r="4321">
          <cell r="A4321" t="str">
            <v>TR795X</v>
          </cell>
          <cell r="B4321" t="str">
            <v>Building Fine Motor Skills Games - Complete Set</v>
          </cell>
          <cell r="C4321">
            <v>232</v>
          </cell>
          <cell r="D4321">
            <v>16132</v>
          </cell>
          <cell r="E4321">
            <v>0.16</v>
          </cell>
          <cell r="F4321">
            <v>18713</v>
          </cell>
          <cell r="G4321" t="str">
            <v>LAKESHORE</v>
          </cell>
        </row>
        <row r="4322">
          <cell r="A4322" t="str">
            <v>TR798</v>
          </cell>
          <cell r="B4322" t="str">
            <v>Don’t Let the Bugs Fall! Game</v>
          </cell>
          <cell r="C4322">
            <v>232</v>
          </cell>
          <cell r="D4322">
            <v>3226</v>
          </cell>
          <cell r="E4322">
            <v>0.16</v>
          </cell>
          <cell r="F4322">
            <v>3742</v>
          </cell>
          <cell r="G4322" t="str">
            <v>LAKESHORE</v>
          </cell>
        </row>
        <row r="4323">
          <cell r="A4323" t="str">
            <v>TT777</v>
          </cell>
          <cell r="B4323" t="str">
            <v>Diner Drop Balancing Game</v>
          </cell>
          <cell r="C4323">
            <v>232</v>
          </cell>
          <cell r="D4323">
            <v>4381</v>
          </cell>
          <cell r="E4323">
            <v>0.16</v>
          </cell>
          <cell r="F4323">
            <v>5082</v>
          </cell>
          <cell r="G4323" t="str">
            <v>LAKESHORE</v>
          </cell>
        </row>
        <row r="4324">
          <cell r="A4324" t="str">
            <v>TT818</v>
          </cell>
          <cell r="B4324" t="str">
            <v>Getting Ready to Write Gumball Grab</v>
          </cell>
          <cell r="C4324">
            <v>232</v>
          </cell>
          <cell r="D4324">
            <v>7101</v>
          </cell>
          <cell r="E4324">
            <v>0.16</v>
          </cell>
          <cell r="F4324">
            <v>8237</v>
          </cell>
          <cell r="G4324" t="str">
            <v>LAKESHORE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3"/>
  <sheetViews>
    <sheetView showZeros="0" tabSelected="1" workbookViewId="0">
      <selection activeCell="A13" sqref="A13"/>
    </sheetView>
  </sheetViews>
  <sheetFormatPr baseColWidth="10" defaultRowHeight="15" x14ac:dyDescent="0.25"/>
  <cols>
    <col min="1" max="1" width="13.28515625" customWidth="1"/>
    <col min="2" max="2" width="3.140625" customWidth="1"/>
    <col min="3" max="3" width="19.28515625" customWidth="1"/>
    <col min="4" max="4" width="3.7109375" customWidth="1"/>
    <col min="5" max="5" width="15.42578125" customWidth="1"/>
    <col min="6" max="6" width="13" customWidth="1"/>
    <col min="7" max="7" width="1.28515625" customWidth="1"/>
    <col min="8" max="8" width="7.28515625" customWidth="1"/>
    <col min="9" max="9" width="8.42578125" customWidth="1"/>
    <col min="10" max="10" width="14.85546875" style="77" customWidth="1"/>
    <col min="11" max="11" width="10.42578125" customWidth="1"/>
    <col min="12" max="12" width="15.42578125" style="77" customWidth="1"/>
    <col min="13" max="13" width="15.7109375" style="77" hidden="1" customWidth="1"/>
    <col min="14" max="14" width="14.7109375" style="77" customWidth="1"/>
  </cols>
  <sheetData>
    <row r="1" spans="1:35" ht="25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3"/>
      <c r="K1" s="1"/>
      <c r="L1" s="3"/>
      <c r="M1" s="3"/>
      <c r="N1" s="3"/>
    </row>
    <row r="2" spans="1:3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1"/>
      <c r="L2" s="3"/>
      <c r="M2" s="3"/>
      <c r="N2" s="3"/>
    </row>
    <row r="3" spans="1:35" ht="28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3"/>
      <c r="K3" s="1"/>
      <c r="L3" s="3"/>
      <c r="M3" s="3"/>
      <c r="N3" s="3"/>
    </row>
    <row r="4" spans="1:35" s="8" customFormat="1" ht="13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6"/>
      <c r="M4" s="6"/>
      <c r="N4" s="6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23.25" x14ac:dyDescent="0.35">
      <c r="A5" s="9"/>
      <c r="B5" s="9"/>
      <c r="C5" s="9"/>
      <c r="D5" s="9"/>
      <c r="E5" s="9"/>
      <c r="F5" s="9"/>
      <c r="G5" s="9"/>
      <c r="H5" s="9"/>
      <c r="I5" s="9"/>
      <c r="J5" s="10"/>
      <c r="K5" s="11" t="s">
        <v>0</v>
      </c>
      <c r="L5" s="10"/>
      <c r="M5" s="10"/>
      <c r="N5" s="10"/>
    </row>
    <row r="6" spans="1:35" ht="12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10"/>
      <c r="K6" s="9"/>
      <c r="L6" s="10"/>
      <c r="M6" s="10"/>
      <c r="N6" s="10"/>
    </row>
    <row r="7" spans="1:35" ht="21.75" customHeight="1" thickBot="1" x14ac:dyDescent="0.3">
      <c r="A7" s="12" t="s">
        <v>1</v>
      </c>
      <c r="B7" s="12"/>
      <c r="C7" s="13"/>
      <c r="D7" s="13"/>
      <c r="E7" s="13"/>
      <c r="F7" s="14"/>
      <c r="G7" s="14"/>
      <c r="H7" s="14"/>
      <c r="I7" s="14"/>
      <c r="J7" s="15"/>
      <c r="K7" s="14"/>
      <c r="L7" s="15"/>
      <c r="M7" s="15"/>
      <c r="N7" s="15"/>
    </row>
    <row r="8" spans="1:35" ht="21.75" thickBot="1" x14ac:dyDescent="0.4">
      <c r="A8" s="16" t="s">
        <v>2</v>
      </c>
      <c r="B8" s="17"/>
      <c r="C8" s="17"/>
      <c r="D8" s="17"/>
      <c r="E8" s="18"/>
      <c r="F8" s="16" t="s">
        <v>3</v>
      </c>
      <c r="G8" s="17"/>
      <c r="H8" s="17"/>
      <c r="I8" s="17"/>
      <c r="J8" s="18"/>
      <c r="K8" s="16" t="s">
        <v>4</v>
      </c>
      <c r="L8" s="17"/>
      <c r="M8" s="17"/>
      <c r="N8" s="18"/>
    </row>
    <row r="9" spans="1:35" x14ac:dyDescent="0.25">
      <c r="A9" s="19" t="s">
        <v>5</v>
      </c>
      <c r="B9" s="20"/>
      <c r="C9" s="21"/>
      <c r="D9" s="21"/>
      <c r="E9" s="22"/>
      <c r="F9" s="23" t="s">
        <v>5</v>
      </c>
      <c r="G9" s="24"/>
      <c r="H9" s="25"/>
      <c r="I9" s="25"/>
      <c r="J9" s="26"/>
      <c r="K9" s="23" t="s">
        <v>6</v>
      </c>
      <c r="L9" s="25"/>
      <c r="M9" s="25"/>
      <c r="N9" s="26"/>
    </row>
    <row r="10" spans="1:35" x14ac:dyDescent="0.25">
      <c r="A10" s="27"/>
      <c r="B10" s="28"/>
      <c r="C10" s="29"/>
      <c r="D10" s="29"/>
      <c r="E10" s="30"/>
      <c r="F10" s="31"/>
      <c r="G10" s="32"/>
      <c r="H10" s="33"/>
      <c r="I10" s="33"/>
      <c r="J10" s="34"/>
      <c r="K10" s="31"/>
      <c r="L10" s="33"/>
      <c r="M10" s="33"/>
      <c r="N10" s="34"/>
    </row>
    <row r="11" spans="1:35" ht="18.75" customHeight="1" x14ac:dyDescent="0.25">
      <c r="A11" s="27" t="s">
        <v>7</v>
      </c>
      <c r="B11" s="28"/>
      <c r="C11" s="35"/>
      <c r="D11" s="35"/>
      <c r="E11" s="36"/>
      <c r="F11" s="31" t="s">
        <v>8</v>
      </c>
      <c r="G11" s="32"/>
      <c r="H11" s="33"/>
      <c r="I11" s="33"/>
      <c r="J11" s="34"/>
      <c r="K11" s="31" t="s">
        <v>9</v>
      </c>
      <c r="L11" s="33"/>
      <c r="M11" s="33"/>
      <c r="N11" s="34"/>
    </row>
    <row r="12" spans="1:35" x14ac:dyDescent="0.25">
      <c r="A12" s="27"/>
      <c r="B12" s="28"/>
      <c r="C12" s="35"/>
      <c r="D12" s="35"/>
      <c r="E12" s="36"/>
      <c r="F12" s="31"/>
      <c r="G12" s="32"/>
      <c r="H12" s="33"/>
      <c r="I12" s="33"/>
      <c r="J12" s="34"/>
      <c r="K12" s="31"/>
      <c r="L12" s="33"/>
      <c r="M12" s="33"/>
      <c r="N12" s="34"/>
    </row>
    <row r="13" spans="1:35" x14ac:dyDescent="0.25">
      <c r="A13" s="27" t="s">
        <v>10</v>
      </c>
      <c r="B13" s="28"/>
      <c r="C13" s="29"/>
      <c r="D13" s="29"/>
      <c r="E13" s="30"/>
      <c r="F13" s="31" t="s">
        <v>11</v>
      </c>
      <c r="G13" s="32"/>
      <c r="H13" s="33"/>
      <c r="I13" s="33"/>
      <c r="J13" s="34"/>
      <c r="K13" s="31" t="s">
        <v>12</v>
      </c>
      <c r="L13" s="33"/>
      <c r="M13" s="33"/>
      <c r="N13" s="34"/>
    </row>
    <row r="14" spans="1:35" x14ac:dyDescent="0.25">
      <c r="A14" s="27"/>
      <c r="B14" s="28"/>
      <c r="C14" s="29"/>
      <c r="D14" s="29"/>
      <c r="E14" s="30"/>
      <c r="F14" s="31"/>
      <c r="G14" s="32"/>
      <c r="H14" s="33"/>
      <c r="I14" s="33"/>
      <c r="J14" s="34"/>
      <c r="K14" s="31"/>
      <c r="L14" s="33"/>
      <c r="M14" s="33"/>
      <c r="N14" s="34"/>
    </row>
    <row r="15" spans="1:35" ht="45.75" thickBot="1" x14ac:dyDescent="0.3">
      <c r="A15" s="37" t="s">
        <v>13</v>
      </c>
      <c r="B15" s="38"/>
      <c r="C15" s="13"/>
      <c r="D15" s="13"/>
      <c r="E15" s="39"/>
      <c r="F15" s="40"/>
      <c r="G15" s="41"/>
      <c r="H15" s="42"/>
      <c r="I15" s="42"/>
      <c r="J15" s="43"/>
      <c r="K15" s="44"/>
      <c r="L15" s="42"/>
      <c r="M15" s="42"/>
      <c r="N15" s="43"/>
    </row>
    <row r="16" spans="1:35" ht="5.25" customHeight="1" thickBo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4"/>
      <c r="L16" s="15"/>
      <c r="M16" s="15"/>
      <c r="N16" s="45"/>
      <c r="O16" s="46"/>
    </row>
    <row r="17" spans="1:19" ht="24" customHeight="1" x14ac:dyDescent="0.25">
      <c r="A17" s="14"/>
      <c r="B17" s="14"/>
      <c r="C17" s="47" t="s">
        <v>14</v>
      </c>
      <c r="D17" s="48" t="s">
        <v>15</v>
      </c>
      <c r="E17" s="49"/>
      <c r="F17" s="50" t="s">
        <v>16</v>
      </c>
      <c r="G17" s="51"/>
      <c r="H17" s="52"/>
      <c r="I17" s="53" t="s">
        <v>17</v>
      </c>
      <c r="J17" s="54"/>
      <c r="K17" s="54"/>
      <c r="L17" s="54"/>
      <c r="M17" s="54"/>
      <c r="N17" s="55"/>
      <c r="O17" s="56"/>
    </row>
    <row r="18" spans="1:19" ht="15" customHeight="1" thickBot="1" x14ac:dyDescent="0.3">
      <c r="A18" s="14"/>
      <c r="B18" s="14"/>
      <c r="C18" s="57"/>
      <c r="D18" s="58"/>
      <c r="E18" s="59"/>
      <c r="F18" s="60"/>
      <c r="G18" s="61"/>
      <c r="H18" s="62"/>
      <c r="I18" s="63"/>
      <c r="J18" s="64"/>
      <c r="K18" s="64"/>
      <c r="L18" s="64"/>
      <c r="M18" s="64"/>
      <c r="N18" s="65"/>
      <c r="O18" s="56"/>
    </row>
    <row r="19" spans="1:19" ht="27" customHeight="1" thickBot="1" x14ac:dyDescent="0.3">
      <c r="A19" s="66" t="s">
        <v>18</v>
      </c>
      <c r="B19" s="67"/>
      <c r="C19" s="68">
        <f>L573</f>
        <v>0</v>
      </c>
      <c r="D19" s="69">
        <f>M573</f>
        <v>0</v>
      </c>
      <c r="E19" s="70"/>
      <c r="F19" s="71">
        <f>N573</f>
        <v>0</v>
      </c>
      <c r="G19" s="72"/>
      <c r="H19" s="73"/>
      <c r="I19" s="74"/>
      <c r="J19" s="75"/>
      <c r="K19" s="75"/>
      <c r="L19" s="75"/>
      <c r="M19" s="75"/>
      <c r="N19" s="76"/>
    </row>
    <row r="20" spans="1:19" ht="6" customHeight="1" thickBot="1" x14ac:dyDescent="0.3"/>
    <row r="21" spans="1:19" s="85" customFormat="1" ht="28.5" customHeight="1" x14ac:dyDescent="0.25">
      <c r="A21" s="78" t="s">
        <v>19</v>
      </c>
      <c r="B21" s="79" t="s">
        <v>20</v>
      </c>
      <c r="C21" s="79"/>
      <c r="D21" s="79"/>
      <c r="E21" s="79"/>
      <c r="F21" s="79"/>
      <c r="G21" s="79"/>
      <c r="H21" s="80" t="s">
        <v>21</v>
      </c>
      <c r="I21" s="80" t="s">
        <v>22</v>
      </c>
      <c r="J21" s="81" t="s">
        <v>23</v>
      </c>
      <c r="K21" s="80" t="s">
        <v>24</v>
      </c>
      <c r="L21" s="82" t="s">
        <v>25</v>
      </c>
      <c r="M21" s="83" t="s">
        <v>15</v>
      </c>
      <c r="N21" s="84" t="s">
        <v>26</v>
      </c>
    </row>
    <row r="22" spans="1:19" s="92" customFormat="1" ht="18" customHeight="1" x14ac:dyDescent="0.25">
      <c r="A22" s="86"/>
      <c r="B22" s="87" t="str">
        <f>IF(A22="","",VLOOKUP(A22,'[1]TARIF JEUX 2021-2022'!$A$1140:$G$4324,2,0))</f>
        <v/>
      </c>
      <c r="C22" s="87"/>
      <c r="D22" s="87"/>
      <c r="E22" s="87"/>
      <c r="F22" s="87"/>
      <c r="G22" s="87"/>
      <c r="H22" s="88"/>
      <c r="I22" s="89" t="str">
        <f>IF(A22="","",VLOOKUP(A22,'[1]TARIF JEUX 2021-2022'!$A$1140:$G$4324,3,0))</f>
        <v/>
      </c>
      <c r="J22" s="89" t="str">
        <f>IF(A22="","",VLOOKUP(A22,'[1]TARIF JEUX 2021-2022'!$A$1140:$G$4324,4,0))</f>
        <v/>
      </c>
      <c r="K22" s="90" t="str">
        <f>IF(A22="","",VLOOKUP(A22,'[1]TARIF JEUX 2021-2022'!$A$1140:$G$4324,5,0))</f>
        <v/>
      </c>
      <c r="L22" s="91">
        <f>IFERROR(H22*J22,0)</f>
        <v>0</v>
      </c>
      <c r="M22" s="91">
        <f>IFERROR(N22-L22,"")</f>
        <v>0</v>
      </c>
      <c r="N22" s="91">
        <f>IFERROR(L22+(L22*K22),0)</f>
        <v>0</v>
      </c>
      <c r="Q22" s="85"/>
    </row>
    <row r="23" spans="1:19" s="92" customFormat="1" ht="18" customHeight="1" x14ac:dyDescent="0.25">
      <c r="A23" s="86"/>
      <c r="B23" s="87" t="str">
        <f>IF(A23="","",VLOOKUP(A23,'[1]TARIF JEUX 2021-2022'!$A$1140:$G$4324,2,0))</f>
        <v/>
      </c>
      <c r="C23" s="87"/>
      <c r="D23" s="87"/>
      <c r="E23" s="87"/>
      <c r="F23" s="87"/>
      <c r="G23" s="87"/>
      <c r="H23" s="88"/>
      <c r="I23" s="89" t="str">
        <f>IF(A23="","",VLOOKUP(A23,'[1]TARIF JEUX 2021-2022'!$A$1140:$G$4324,3,0))</f>
        <v/>
      </c>
      <c r="J23" s="89" t="str">
        <f>IF(A23="","",VLOOKUP(A23,'[1]TARIF JEUX 2021-2022'!$A$1140:$G$4324,4,0))</f>
        <v/>
      </c>
      <c r="K23" s="90" t="str">
        <f>IF(A23="","",VLOOKUP(A23,'[1]TARIF JEUX 2021-2022'!$A$1140:$G$4324,5,0))</f>
        <v/>
      </c>
      <c r="L23" s="91" t="str">
        <f t="shared" ref="L23:L86" si="0">IFERROR(H23*J23,"")</f>
        <v/>
      </c>
      <c r="M23" s="91" t="str">
        <f t="shared" ref="M23:M86" si="1">IFERROR(N23-L23,"")</f>
        <v/>
      </c>
      <c r="N23" s="91" t="str">
        <f t="shared" ref="N23:N86" si="2">IFERROR(L23+(L23*K23),"")</f>
        <v/>
      </c>
      <c r="Q23" s="85"/>
    </row>
    <row r="24" spans="1:19" s="92" customFormat="1" ht="18" customHeight="1" x14ac:dyDescent="0.25">
      <c r="A24" s="86"/>
      <c r="B24" s="87" t="str">
        <f>IF(A24="","",VLOOKUP(A24,'[1]TARIF JEUX 2021-2022'!$A$1140:$G$4324,2,0))</f>
        <v/>
      </c>
      <c r="C24" s="87"/>
      <c r="D24" s="87"/>
      <c r="E24" s="87"/>
      <c r="F24" s="87"/>
      <c r="G24" s="87"/>
      <c r="H24" s="88"/>
      <c r="I24" s="89" t="str">
        <f>IF(A24="","",VLOOKUP(A24,'[1]TARIF JEUX 2021-2022'!$A$1140:$G$4324,3,0))</f>
        <v/>
      </c>
      <c r="J24" s="89" t="str">
        <f>IF(A24="","",VLOOKUP(A24,'[1]TARIF JEUX 2021-2022'!$A$1140:$G$4324,4,0))</f>
        <v/>
      </c>
      <c r="K24" s="90" t="str">
        <f>IF(A24="","",VLOOKUP(A24,'[1]TARIF JEUX 2021-2022'!$A$1140:$G$4324,5,0))</f>
        <v/>
      </c>
      <c r="L24" s="91" t="str">
        <f t="shared" si="0"/>
        <v/>
      </c>
      <c r="M24" s="91" t="str">
        <f t="shared" si="1"/>
        <v/>
      </c>
      <c r="N24" s="91" t="str">
        <f t="shared" si="2"/>
        <v/>
      </c>
      <c r="Q24" s="85"/>
    </row>
    <row r="25" spans="1:19" ht="18" customHeight="1" x14ac:dyDescent="0.25">
      <c r="A25" s="86"/>
      <c r="B25" s="87" t="str">
        <f>IF(A25="","",VLOOKUP(A25,'[1]TARIF JEUX 2021-2022'!$A$1140:$G$4324,2,0))</f>
        <v/>
      </c>
      <c r="C25" s="87"/>
      <c r="D25" s="87"/>
      <c r="E25" s="87"/>
      <c r="F25" s="87"/>
      <c r="G25" s="87"/>
      <c r="H25" s="88"/>
      <c r="I25" s="89" t="str">
        <f>IF(A25="","",VLOOKUP(A25,'[1]TARIF JEUX 2021-2022'!$A$1140:$G$4324,3,0))</f>
        <v/>
      </c>
      <c r="J25" s="89" t="str">
        <f>IF(A25="","",VLOOKUP(A25,'[1]TARIF JEUX 2021-2022'!$A$1140:$G$4324,4,0))</f>
        <v/>
      </c>
      <c r="K25" s="90" t="str">
        <f>IF(A25="","",VLOOKUP(A25,'[1]TARIF JEUX 2021-2022'!$A$1140:$G$4324,5,0))</f>
        <v/>
      </c>
      <c r="L25" s="91" t="str">
        <f t="shared" si="0"/>
        <v/>
      </c>
      <c r="M25" s="91" t="str">
        <f t="shared" si="1"/>
        <v/>
      </c>
      <c r="N25" s="91" t="str">
        <f t="shared" si="2"/>
        <v/>
      </c>
      <c r="Q25" s="85"/>
      <c r="R25" s="92"/>
      <c r="S25">
        <f>Q25*R25</f>
        <v>0</v>
      </c>
    </row>
    <row r="26" spans="1:19" ht="18" customHeight="1" x14ac:dyDescent="0.25">
      <c r="A26" s="86"/>
      <c r="B26" s="87" t="str">
        <f>IF(A26="","",VLOOKUP(A26,'[1]TARIF JEUX 2021-2022'!$A$1140:$G$4324,2,0))</f>
        <v/>
      </c>
      <c r="C26" s="87"/>
      <c r="D26" s="87"/>
      <c r="E26" s="87"/>
      <c r="F26" s="87"/>
      <c r="G26" s="87"/>
      <c r="H26" s="88"/>
      <c r="I26" s="89" t="str">
        <f>IF(A26="","",VLOOKUP(A26,'[1]TARIF JEUX 2021-2022'!$A$1140:$G$4324,3,0))</f>
        <v/>
      </c>
      <c r="J26" s="89" t="str">
        <f>IF(A26="","",VLOOKUP(A26,'[1]TARIF JEUX 2021-2022'!$A$1140:$G$4324,4,0))</f>
        <v/>
      </c>
      <c r="K26" s="90" t="str">
        <f>IF(A26="","",VLOOKUP(A26,'[1]TARIF JEUX 2021-2022'!$A$1140:$G$4324,5,0))</f>
        <v/>
      </c>
      <c r="L26" s="91" t="str">
        <f t="shared" si="0"/>
        <v/>
      </c>
      <c r="M26" s="91" t="str">
        <f t="shared" si="1"/>
        <v/>
      </c>
      <c r="N26" s="91" t="str">
        <f t="shared" si="2"/>
        <v/>
      </c>
      <c r="Q26" s="85"/>
      <c r="R26" s="92"/>
      <c r="S26">
        <f t="shared" ref="S26:S29" si="3">Q26*R26</f>
        <v>0</v>
      </c>
    </row>
    <row r="27" spans="1:19" ht="18" customHeight="1" x14ac:dyDescent="0.25">
      <c r="A27" s="86"/>
      <c r="B27" s="87" t="str">
        <f>IF(A27="","",VLOOKUP(A27,'[1]TARIF JEUX 2021-2022'!$A$1140:$G$4324,2,0))</f>
        <v/>
      </c>
      <c r="C27" s="87"/>
      <c r="D27" s="87"/>
      <c r="E27" s="87"/>
      <c r="F27" s="87"/>
      <c r="G27" s="87"/>
      <c r="H27" s="88"/>
      <c r="I27" s="89" t="str">
        <f>IF(A27="","",VLOOKUP(A27,'[1]TARIF JEUX 2021-2022'!$A$1140:$G$4324,3,0))</f>
        <v/>
      </c>
      <c r="J27" s="89" t="str">
        <f>IF(A27="","",VLOOKUP(A27,'[1]TARIF JEUX 2021-2022'!$A$1140:$G$4324,4,0))</f>
        <v/>
      </c>
      <c r="K27" s="90" t="str">
        <f>IF(A27="","",VLOOKUP(A27,'[1]TARIF JEUX 2021-2022'!$A$1140:$G$4324,5,0))</f>
        <v/>
      </c>
      <c r="L27" s="91" t="str">
        <f t="shared" si="0"/>
        <v/>
      </c>
      <c r="M27" s="91" t="str">
        <f t="shared" si="1"/>
        <v/>
      </c>
      <c r="N27" s="91" t="str">
        <f t="shared" si="2"/>
        <v/>
      </c>
      <c r="S27">
        <f t="shared" si="3"/>
        <v>0</v>
      </c>
    </row>
    <row r="28" spans="1:19" ht="18" customHeight="1" x14ac:dyDescent="0.25">
      <c r="A28" s="86"/>
      <c r="B28" s="87" t="str">
        <f>IF(A28="","",VLOOKUP(A28,'[1]TARIF JEUX 2021-2022'!$A$1140:$G$4324,2,0))</f>
        <v/>
      </c>
      <c r="C28" s="87"/>
      <c r="D28" s="87"/>
      <c r="E28" s="87"/>
      <c r="F28" s="87"/>
      <c r="G28" s="87"/>
      <c r="H28" s="88"/>
      <c r="I28" s="89" t="str">
        <f>IF(A28="","",VLOOKUP(A28,'[1]TARIF JEUX 2021-2022'!$A$1140:$G$4324,3,0))</f>
        <v/>
      </c>
      <c r="J28" s="89" t="str">
        <f>IF(A28="","",VLOOKUP(A28,'[1]TARIF JEUX 2021-2022'!$A$1140:$G$4324,4,0))</f>
        <v/>
      </c>
      <c r="K28" s="90" t="str">
        <f>IF(A28="","",VLOOKUP(A28,'[1]TARIF JEUX 2021-2022'!$A$1140:$G$4324,5,0))</f>
        <v/>
      </c>
      <c r="L28" s="91" t="str">
        <f t="shared" si="0"/>
        <v/>
      </c>
      <c r="M28" s="91" t="str">
        <f t="shared" si="1"/>
        <v/>
      </c>
      <c r="N28" s="91" t="str">
        <f t="shared" si="2"/>
        <v/>
      </c>
      <c r="S28">
        <f t="shared" si="3"/>
        <v>0</v>
      </c>
    </row>
    <row r="29" spans="1:19" ht="18" customHeight="1" x14ac:dyDescent="0.25">
      <c r="A29" s="86"/>
      <c r="B29" s="87" t="str">
        <f>IF(A29="","",VLOOKUP(A29,'[1]TARIF JEUX 2021-2022'!$A$1140:$G$4324,2,0))</f>
        <v/>
      </c>
      <c r="C29" s="87"/>
      <c r="D29" s="87"/>
      <c r="E29" s="87"/>
      <c r="F29" s="87"/>
      <c r="G29" s="87"/>
      <c r="H29" s="88"/>
      <c r="I29" s="89" t="str">
        <f>IF(A29="","",VLOOKUP(A29,'[1]TARIF JEUX 2021-2022'!$A$1140:$G$4324,3,0))</f>
        <v/>
      </c>
      <c r="J29" s="89" t="str">
        <f>IF(A29="","",VLOOKUP(A29,'[1]TARIF JEUX 2021-2022'!$A$1140:$G$4324,4,0))</f>
        <v/>
      </c>
      <c r="K29" s="90" t="str">
        <f>IF(A29="","",VLOOKUP(A29,'[1]TARIF JEUX 2021-2022'!$A$1140:$G$4324,5,0))</f>
        <v/>
      </c>
      <c r="L29" s="91" t="str">
        <f t="shared" si="0"/>
        <v/>
      </c>
      <c r="M29" s="91" t="str">
        <f t="shared" si="1"/>
        <v/>
      </c>
      <c r="N29" s="91" t="str">
        <f t="shared" si="2"/>
        <v/>
      </c>
      <c r="S29">
        <f t="shared" si="3"/>
        <v>0</v>
      </c>
    </row>
    <row r="30" spans="1:19" ht="18" customHeight="1" x14ac:dyDescent="0.25">
      <c r="A30" s="86"/>
      <c r="B30" s="87" t="str">
        <f>IF(A30="","",VLOOKUP(A30,'[1]TARIF JEUX 2021-2022'!$A$1140:$G$4324,2,0))</f>
        <v/>
      </c>
      <c r="C30" s="87"/>
      <c r="D30" s="87"/>
      <c r="E30" s="87"/>
      <c r="F30" s="87"/>
      <c r="G30" s="87"/>
      <c r="H30" s="88"/>
      <c r="I30" s="89" t="str">
        <f>IF(A30="","",VLOOKUP(A30,'[1]TARIF JEUX 2021-2022'!$A$1140:$G$4324,3,0))</f>
        <v/>
      </c>
      <c r="J30" s="89" t="str">
        <f>IF(A30="","",VLOOKUP(A30,'[1]TARIF JEUX 2021-2022'!$A$1140:$G$4324,4,0))</f>
        <v/>
      </c>
      <c r="K30" s="90" t="str">
        <f>IF(A30="","",VLOOKUP(A30,'[1]TARIF JEUX 2021-2022'!$A$1140:$G$4324,5,0))</f>
        <v/>
      </c>
      <c r="L30" s="91" t="str">
        <f t="shared" si="0"/>
        <v/>
      </c>
      <c r="M30" s="91" t="str">
        <f t="shared" si="1"/>
        <v/>
      </c>
      <c r="N30" s="91" t="str">
        <f t="shared" si="2"/>
        <v/>
      </c>
    </row>
    <row r="31" spans="1:19" ht="18" customHeight="1" x14ac:dyDescent="0.25">
      <c r="A31" s="86"/>
      <c r="B31" s="87" t="str">
        <f>IF(A31="","",VLOOKUP(A31,'[1]TARIF JEUX 2021-2022'!$A$1140:$G$4324,2,0))</f>
        <v/>
      </c>
      <c r="C31" s="87"/>
      <c r="D31" s="87"/>
      <c r="E31" s="87"/>
      <c r="F31" s="87"/>
      <c r="G31" s="87"/>
      <c r="H31" s="88"/>
      <c r="I31" s="89" t="str">
        <f>IF(A31="","",VLOOKUP(A31,'[1]TARIF JEUX 2021-2022'!$A$1140:$G$4324,3,0))</f>
        <v/>
      </c>
      <c r="J31" s="89" t="str">
        <f>IF(A31="","",VLOOKUP(A31,'[1]TARIF JEUX 2021-2022'!$A$1140:$G$4324,4,0))</f>
        <v/>
      </c>
      <c r="K31" s="90" t="str">
        <f>IF(A31="","",VLOOKUP(A31,'[1]TARIF JEUX 2021-2022'!$A$1140:$G$4324,5,0))</f>
        <v/>
      </c>
      <c r="L31" s="91" t="str">
        <f t="shared" si="0"/>
        <v/>
      </c>
      <c r="M31" s="91" t="str">
        <f t="shared" si="1"/>
        <v/>
      </c>
      <c r="N31" s="91" t="str">
        <f t="shared" si="2"/>
        <v/>
      </c>
    </row>
    <row r="32" spans="1:19" ht="18" customHeight="1" x14ac:dyDescent="0.25">
      <c r="A32" s="86"/>
      <c r="B32" s="87" t="str">
        <f>IF(A32="","",VLOOKUP(A32,'[1]TARIF JEUX 2021-2022'!$A$1140:$G$4324,2,0))</f>
        <v/>
      </c>
      <c r="C32" s="87"/>
      <c r="D32" s="87"/>
      <c r="E32" s="87"/>
      <c r="F32" s="87"/>
      <c r="G32" s="87"/>
      <c r="H32" s="88"/>
      <c r="I32" s="89" t="str">
        <f>IF(A32="","",VLOOKUP(A32,'[1]TARIF JEUX 2021-2022'!$A$1140:$G$4324,3,0))</f>
        <v/>
      </c>
      <c r="J32" s="89" t="str">
        <f>IF(A32="","",VLOOKUP(A32,'[1]TARIF JEUX 2021-2022'!$A$1140:$G$4324,4,0))</f>
        <v/>
      </c>
      <c r="K32" s="90" t="str">
        <f>IF(A32="","",VLOOKUP(A32,'[1]TARIF JEUX 2021-2022'!$A$1140:$G$4324,5,0))</f>
        <v/>
      </c>
      <c r="L32" s="91" t="str">
        <f t="shared" si="0"/>
        <v/>
      </c>
      <c r="M32" s="91" t="str">
        <f t="shared" si="1"/>
        <v/>
      </c>
      <c r="N32" s="91" t="str">
        <f t="shared" si="2"/>
        <v/>
      </c>
    </row>
    <row r="33" spans="1:14" ht="18" customHeight="1" x14ac:dyDescent="0.25">
      <c r="A33" s="86"/>
      <c r="B33" s="87" t="str">
        <f>IF(A33="","",VLOOKUP(A33,'[1]TARIF JEUX 2021-2022'!$A$1140:$G$4324,2,0))</f>
        <v/>
      </c>
      <c r="C33" s="87"/>
      <c r="D33" s="87"/>
      <c r="E33" s="87"/>
      <c r="F33" s="87"/>
      <c r="G33" s="87"/>
      <c r="H33" s="88"/>
      <c r="I33" s="89" t="str">
        <f>IF(A33="","",VLOOKUP(A33,'[1]TARIF JEUX 2021-2022'!$A$1140:$G$4324,3,0))</f>
        <v/>
      </c>
      <c r="J33" s="89" t="str">
        <f>IF(A33="","",VLOOKUP(A33,'[1]TARIF JEUX 2021-2022'!$A$1140:$G$4324,4,0))</f>
        <v/>
      </c>
      <c r="K33" s="90" t="str">
        <f>IF(A33="","",VLOOKUP(A33,'[1]TARIF JEUX 2021-2022'!$A$1140:$G$4324,5,0))</f>
        <v/>
      </c>
      <c r="L33" s="91" t="str">
        <f t="shared" si="0"/>
        <v/>
      </c>
      <c r="M33" s="91" t="str">
        <f t="shared" si="1"/>
        <v/>
      </c>
      <c r="N33" s="91" t="str">
        <f t="shared" si="2"/>
        <v/>
      </c>
    </row>
    <row r="34" spans="1:14" ht="18" customHeight="1" x14ac:dyDescent="0.25">
      <c r="A34" s="86"/>
      <c r="B34" s="87" t="str">
        <f>IF(A34="","",VLOOKUP(A34,'[1]TARIF JEUX 2021-2022'!$A$1140:$G$4324,2,0))</f>
        <v/>
      </c>
      <c r="C34" s="87"/>
      <c r="D34" s="87"/>
      <c r="E34" s="87"/>
      <c r="F34" s="87"/>
      <c r="G34" s="87"/>
      <c r="H34" s="88"/>
      <c r="I34" s="89" t="str">
        <f>IF(A34="","",VLOOKUP(A34,'[1]TARIF JEUX 2021-2022'!$A$1140:$G$4324,3,0))</f>
        <v/>
      </c>
      <c r="J34" s="89" t="str">
        <f>IF(A34="","",VLOOKUP(A34,'[1]TARIF JEUX 2021-2022'!$A$1140:$G$4324,4,0))</f>
        <v/>
      </c>
      <c r="K34" s="90" t="str">
        <f>IF(A34="","",VLOOKUP(A34,'[1]TARIF JEUX 2021-2022'!$A$1140:$G$4324,5,0))</f>
        <v/>
      </c>
      <c r="L34" s="91" t="str">
        <f t="shared" si="0"/>
        <v/>
      </c>
      <c r="M34" s="91" t="str">
        <f t="shared" si="1"/>
        <v/>
      </c>
      <c r="N34" s="91" t="str">
        <f t="shared" si="2"/>
        <v/>
      </c>
    </row>
    <row r="35" spans="1:14" ht="18" customHeight="1" x14ac:dyDescent="0.25">
      <c r="A35" s="86"/>
      <c r="B35" s="87" t="str">
        <f>IF(A35="","",VLOOKUP(A35,'[1]TARIF JEUX 2021-2022'!$A$1140:$G$4324,2,0))</f>
        <v/>
      </c>
      <c r="C35" s="87"/>
      <c r="D35" s="87"/>
      <c r="E35" s="87"/>
      <c r="F35" s="87"/>
      <c r="G35" s="87"/>
      <c r="H35" s="88"/>
      <c r="I35" s="89" t="str">
        <f>IF(A35="","",VLOOKUP(A35,'[1]TARIF JEUX 2021-2022'!$A$1140:$G$4324,3,0))</f>
        <v/>
      </c>
      <c r="J35" s="89" t="str">
        <f>IF(A35="","",VLOOKUP(A35,'[1]TARIF JEUX 2021-2022'!$A$1140:$G$4324,4,0))</f>
        <v/>
      </c>
      <c r="K35" s="90" t="str">
        <f>IF(A35="","",VLOOKUP(A35,'[1]TARIF JEUX 2021-2022'!$A$1140:$G$4324,5,0))</f>
        <v/>
      </c>
      <c r="L35" s="91" t="str">
        <f t="shared" si="0"/>
        <v/>
      </c>
      <c r="M35" s="91" t="str">
        <f t="shared" si="1"/>
        <v/>
      </c>
      <c r="N35" s="91" t="str">
        <f t="shared" si="2"/>
        <v/>
      </c>
    </row>
    <row r="36" spans="1:14" ht="18" customHeight="1" x14ac:dyDescent="0.25">
      <c r="A36" s="86"/>
      <c r="B36" s="87" t="str">
        <f>IF(A36="","",VLOOKUP(A36,'[1]TARIF JEUX 2021-2022'!$A$1140:$G$4324,2,0))</f>
        <v/>
      </c>
      <c r="C36" s="87"/>
      <c r="D36" s="87"/>
      <c r="E36" s="87"/>
      <c r="F36" s="87"/>
      <c r="G36" s="87"/>
      <c r="H36" s="88"/>
      <c r="I36" s="89" t="str">
        <f>IF(A36="","",VLOOKUP(A36,'[1]TARIF JEUX 2021-2022'!$A$1140:$G$4324,3,0))</f>
        <v/>
      </c>
      <c r="J36" s="89" t="str">
        <f>IF(A36="","",VLOOKUP(A36,'[1]TARIF JEUX 2021-2022'!$A$1140:$G$4324,4,0))</f>
        <v/>
      </c>
      <c r="K36" s="90" t="str">
        <f>IF(A36="","",VLOOKUP(A36,'[1]TARIF JEUX 2021-2022'!$A$1140:$G$4324,5,0))</f>
        <v/>
      </c>
      <c r="L36" s="91" t="str">
        <f t="shared" si="0"/>
        <v/>
      </c>
      <c r="M36" s="91" t="str">
        <f t="shared" si="1"/>
        <v/>
      </c>
      <c r="N36" s="91" t="str">
        <f t="shared" si="2"/>
        <v/>
      </c>
    </row>
    <row r="37" spans="1:14" ht="18" customHeight="1" x14ac:dyDescent="0.25">
      <c r="A37" s="86"/>
      <c r="B37" s="87" t="str">
        <f>IF(A37="","",VLOOKUP(A37,'[1]TARIF JEUX 2021-2022'!$A$1140:$G$4324,2,0))</f>
        <v/>
      </c>
      <c r="C37" s="87"/>
      <c r="D37" s="87"/>
      <c r="E37" s="87"/>
      <c r="F37" s="87"/>
      <c r="G37" s="87"/>
      <c r="H37" s="88"/>
      <c r="I37" s="89" t="str">
        <f>IF(A37="","",VLOOKUP(A37,'[1]TARIF JEUX 2021-2022'!$A$1140:$G$4324,3,0))</f>
        <v/>
      </c>
      <c r="J37" s="89" t="str">
        <f>IF(A37="","",VLOOKUP(A37,'[1]TARIF JEUX 2021-2022'!$A$1140:$G$4324,4,0))</f>
        <v/>
      </c>
      <c r="K37" s="90" t="str">
        <f>IF(A37="","",VLOOKUP(A37,'[1]TARIF JEUX 2021-2022'!$A$1140:$G$4324,5,0))</f>
        <v/>
      </c>
      <c r="L37" s="91" t="str">
        <f t="shared" si="0"/>
        <v/>
      </c>
      <c r="M37" s="91" t="str">
        <f t="shared" si="1"/>
        <v/>
      </c>
      <c r="N37" s="91" t="str">
        <f t="shared" si="2"/>
        <v/>
      </c>
    </row>
    <row r="38" spans="1:14" ht="18" customHeight="1" x14ac:dyDescent="0.25">
      <c r="A38" s="86"/>
      <c r="B38" s="87" t="str">
        <f>IF(A38="","",VLOOKUP(A38,'[1]TARIF JEUX 2021-2022'!$A$1140:$G$4324,2,0))</f>
        <v/>
      </c>
      <c r="C38" s="87"/>
      <c r="D38" s="87"/>
      <c r="E38" s="87"/>
      <c r="F38" s="87"/>
      <c r="G38" s="87"/>
      <c r="H38" s="88"/>
      <c r="I38" s="89" t="str">
        <f>IF(A38="","",VLOOKUP(A38,'[1]TARIF JEUX 2021-2022'!$A$1140:$G$4324,3,0))</f>
        <v/>
      </c>
      <c r="J38" s="89" t="str">
        <f>IF(A38="","",VLOOKUP(A38,'[1]TARIF JEUX 2021-2022'!$A$1140:$G$4324,4,0))</f>
        <v/>
      </c>
      <c r="K38" s="90" t="str">
        <f>IF(A38="","",VLOOKUP(A38,'[1]TARIF JEUX 2021-2022'!$A$1140:$G$4324,5,0))</f>
        <v/>
      </c>
      <c r="L38" s="91" t="str">
        <f t="shared" si="0"/>
        <v/>
      </c>
      <c r="M38" s="91" t="str">
        <f t="shared" si="1"/>
        <v/>
      </c>
      <c r="N38" s="91" t="str">
        <f t="shared" si="2"/>
        <v/>
      </c>
    </row>
    <row r="39" spans="1:14" ht="18" customHeight="1" x14ac:dyDescent="0.25">
      <c r="A39" s="86"/>
      <c r="B39" s="87" t="str">
        <f>IF(A39="","",VLOOKUP(A39,'[1]TARIF JEUX 2021-2022'!$A$1140:$G$4324,2,0))</f>
        <v/>
      </c>
      <c r="C39" s="87"/>
      <c r="D39" s="87"/>
      <c r="E39" s="87"/>
      <c r="F39" s="87"/>
      <c r="G39" s="87"/>
      <c r="H39" s="88"/>
      <c r="I39" s="89" t="str">
        <f>IF(A39="","",VLOOKUP(A39,'[1]TARIF JEUX 2021-2022'!$A$1140:$G$4324,3,0))</f>
        <v/>
      </c>
      <c r="J39" s="89" t="str">
        <f>IF(A39="","",VLOOKUP(A39,'[1]TARIF JEUX 2021-2022'!$A$1140:$G$4324,4,0))</f>
        <v/>
      </c>
      <c r="K39" s="90" t="str">
        <f>IF(A39="","",VLOOKUP(A39,'[1]TARIF JEUX 2021-2022'!$A$1140:$G$4324,5,0))</f>
        <v/>
      </c>
      <c r="L39" s="91" t="str">
        <f t="shared" si="0"/>
        <v/>
      </c>
      <c r="M39" s="91" t="str">
        <f t="shared" si="1"/>
        <v/>
      </c>
      <c r="N39" s="91" t="str">
        <f t="shared" si="2"/>
        <v/>
      </c>
    </row>
    <row r="40" spans="1:14" ht="18" customHeight="1" x14ac:dyDescent="0.25">
      <c r="A40" s="86"/>
      <c r="B40" s="87" t="str">
        <f>IF(A40="","",VLOOKUP(A40,'[1]TARIF JEUX 2021-2022'!$A$1140:$G$4324,2,0))</f>
        <v/>
      </c>
      <c r="C40" s="87"/>
      <c r="D40" s="87"/>
      <c r="E40" s="87"/>
      <c r="F40" s="87"/>
      <c r="G40" s="87"/>
      <c r="H40" s="88"/>
      <c r="I40" s="89" t="str">
        <f>IF(A40="","",VLOOKUP(A40,'[1]TARIF JEUX 2021-2022'!$A$1140:$G$4324,3,0))</f>
        <v/>
      </c>
      <c r="J40" s="89" t="str">
        <f>IF(A40="","",VLOOKUP(A40,'[1]TARIF JEUX 2021-2022'!$A$1140:$G$4324,4,0))</f>
        <v/>
      </c>
      <c r="K40" s="90" t="str">
        <f>IF(A40="","",VLOOKUP(A40,'[1]TARIF JEUX 2021-2022'!$A$1140:$G$4324,5,0))</f>
        <v/>
      </c>
      <c r="L40" s="91" t="str">
        <f t="shared" si="0"/>
        <v/>
      </c>
      <c r="M40" s="91" t="str">
        <f t="shared" si="1"/>
        <v/>
      </c>
      <c r="N40" s="91" t="str">
        <f t="shared" si="2"/>
        <v/>
      </c>
    </row>
    <row r="41" spans="1:14" ht="18" customHeight="1" x14ac:dyDescent="0.25">
      <c r="A41" s="86"/>
      <c r="B41" s="87" t="str">
        <f>IF(A41="","",VLOOKUP(A41,'[1]TARIF JEUX 2021-2022'!$A$1140:$G$4324,2,0))</f>
        <v/>
      </c>
      <c r="C41" s="87"/>
      <c r="D41" s="87"/>
      <c r="E41" s="87"/>
      <c r="F41" s="87"/>
      <c r="G41" s="87"/>
      <c r="H41" s="88"/>
      <c r="I41" s="89" t="str">
        <f>IF(A41="","",VLOOKUP(A41,'[1]TARIF JEUX 2021-2022'!$A$1140:$G$4324,3,0))</f>
        <v/>
      </c>
      <c r="J41" s="89" t="str">
        <f>IF(A41="","",VLOOKUP(A41,'[1]TARIF JEUX 2021-2022'!$A$1140:$G$4324,4,0))</f>
        <v/>
      </c>
      <c r="K41" s="90" t="str">
        <f>IF(A41="","",VLOOKUP(A41,'[1]TARIF JEUX 2021-2022'!$A$1140:$G$4324,5,0))</f>
        <v/>
      </c>
      <c r="L41" s="91" t="str">
        <f t="shared" si="0"/>
        <v/>
      </c>
      <c r="M41" s="91" t="str">
        <f t="shared" si="1"/>
        <v/>
      </c>
      <c r="N41" s="91" t="str">
        <f t="shared" si="2"/>
        <v/>
      </c>
    </row>
    <row r="42" spans="1:14" ht="18" customHeight="1" x14ac:dyDescent="0.25">
      <c r="A42" s="86"/>
      <c r="B42" s="87" t="str">
        <f>IF(A42="","",VLOOKUP(A42,'[1]TARIF JEUX 2021-2022'!$A$1140:$G$4324,2,0))</f>
        <v/>
      </c>
      <c r="C42" s="87"/>
      <c r="D42" s="87"/>
      <c r="E42" s="87"/>
      <c r="F42" s="87"/>
      <c r="G42" s="87"/>
      <c r="H42" s="88"/>
      <c r="I42" s="89" t="str">
        <f>IF(A42="","",VLOOKUP(A42,'[1]TARIF JEUX 2021-2022'!$A$1140:$G$4324,3,0))</f>
        <v/>
      </c>
      <c r="J42" s="89" t="str">
        <f>IF(A42="","",VLOOKUP(A42,'[1]TARIF JEUX 2021-2022'!$A$1140:$G$4324,4,0))</f>
        <v/>
      </c>
      <c r="K42" s="90" t="str">
        <f>IF(A42="","",VLOOKUP(A42,'[1]TARIF JEUX 2021-2022'!$A$1140:$G$4324,5,0))</f>
        <v/>
      </c>
      <c r="L42" s="91" t="str">
        <f t="shared" si="0"/>
        <v/>
      </c>
      <c r="M42" s="91" t="str">
        <f t="shared" si="1"/>
        <v/>
      </c>
      <c r="N42" s="91" t="str">
        <f t="shared" si="2"/>
        <v/>
      </c>
    </row>
    <row r="43" spans="1:14" ht="18" customHeight="1" x14ac:dyDescent="0.25">
      <c r="A43" s="86"/>
      <c r="B43" s="87" t="str">
        <f>IF(A43="","",VLOOKUP(A43,'[1]TARIF JEUX 2021-2022'!$A$1140:$G$4324,2,0))</f>
        <v/>
      </c>
      <c r="C43" s="87"/>
      <c r="D43" s="87"/>
      <c r="E43" s="87"/>
      <c r="F43" s="87"/>
      <c r="G43" s="87"/>
      <c r="H43" s="88"/>
      <c r="I43" s="89" t="str">
        <f>IF(A43="","",VLOOKUP(A43,'[1]TARIF JEUX 2021-2022'!$A$1140:$G$4324,3,0))</f>
        <v/>
      </c>
      <c r="J43" s="89" t="str">
        <f>IF(A43="","",VLOOKUP(A43,'[1]TARIF JEUX 2021-2022'!$A$1140:$G$4324,4,0))</f>
        <v/>
      </c>
      <c r="K43" s="90" t="str">
        <f>IF(A43="","",VLOOKUP(A43,'[1]TARIF JEUX 2021-2022'!$A$1140:$G$4324,5,0))</f>
        <v/>
      </c>
      <c r="L43" s="91" t="str">
        <f t="shared" si="0"/>
        <v/>
      </c>
      <c r="M43" s="91" t="str">
        <f t="shared" si="1"/>
        <v/>
      </c>
      <c r="N43" s="91" t="str">
        <f t="shared" si="2"/>
        <v/>
      </c>
    </row>
    <row r="44" spans="1:14" ht="18" customHeight="1" x14ac:dyDescent="0.25">
      <c r="A44" s="86"/>
      <c r="B44" s="87" t="str">
        <f>IF(A44="","",VLOOKUP(A44,'[1]TARIF JEUX 2021-2022'!$A$1140:$G$4324,2,0))</f>
        <v/>
      </c>
      <c r="C44" s="87"/>
      <c r="D44" s="87"/>
      <c r="E44" s="87"/>
      <c r="F44" s="87"/>
      <c r="G44" s="87"/>
      <c r="H44" s="88"/>
      <c r="I44" s="89" t="str">
        <f>IF(A44="","",VLOOKUP(A44,'[1]TARIF JEUX 2021-2022'!$A$1140:$G$4324,3,0))</f>
        <v/>
      </c>
      <c r="J44" s="89" t="str">
        <f>IF(A44="","",VLOOKUP(A44,'[1]TARIF JEUX 2021-2022'!$A$1140:$G$4324,4,0))</f>
        <v/>
      </c>
      <c r="K44" s="90" t="str">
        <f>IF(A44="","",VLOOKUP(A44,'[1]TARIF JEUX 2021-2022'!$A$1140:$G$4324,5,0))</f>
        <v/>
      </c>
      <c r="L44" s="91" t="str">
        <f t="shared" si="0"/>
        <v/>
      </c>
      <c r="M44" s="91" t="str">
        <f t="shared" si="1"/>
        <v/>
      </c>
      <c r="N44" s="91" t="str">
        <f t="shared" si="2"/>
        <v/>
      </c>
    </row>
    <row r="45" spans="1:14" ht="18" customHeight="1" x14ac:dyDescent="0.25">
      <c r="A45" s="86"/>
      <c r="B45" s="87" t="str">
        <f>IF(A45="","",VLOOKUP(A45,'[1]TARIF JEUX 2021-2022'!$A$1140:$G$4324,2,0))</f>
        <v/>
      </c>
      <c r="C45" s="87"/>
      <c r="D45" s="87"/>
      <c r="E45" s="87"/>
      <c r="F45" s="87"/>
      <c r="G45" s="87"/>
      <c r="H45" s="88"/>
      <c r="I45" s="89" t="str">
        <f>IF(A45="","",VLOOKUP(A45,'[1]TARIF JEUX 2021-2022'!$A$1140:$G$4324,3,0))</f>
        <v/>
      </c>
      <c r="J45" s="89" t="str">
        <f>IF(A45="","",VLOOKUP(A45,'[1]TARIF JEUX 2021-2022'!$A$1140:$G$4324,4,0))</f>
        <v/>
      </c>
      <c r="K45" s="90" t="str">
        <f>IF(A45="","",VLOOKUP(A45,'[1]TARIF JEUX 2021-2022'!$A$1140:$G$4324,5,0))</f>
        <v/>
      </c>
      <c r="L45" s="91" t="str">
        <f t="shared" si="0"/>
        <v/>
      </c>
      <c r="M45" s="91" t="str">
        <f t="shared" si="1"/>
        <v/>
      </c>
      <c r="N45" s="91" t="str">
        <f t="shared" si="2"/>
        <v/>
      </c>
    </row>
    <row r="46" spans="1:14" ht="18" customHeight="1" x14ac:dyDescent="0.25">
      <c r="A46" s="86"/>
      <c r="B46" s="87" t="str">
        <f>IF(A46="","",VLOOKUP(A46,'[1]TARIF JEUX 2021-2022'!$A$1140:$G$4324,2,0))</f>
        <v/>
      </c>
      <c r="C46" s="87"/>
      <c r="D46" s="87"/>
      <c r="E46" s="87"/>
      <c r="F46" s="87"/>
      <c r="G46" s="87"/>
      <c r="H46" s="88"/>
      <c r="I46" s="89" t="str">
        <f>IF(A46="","",VLOOKUP(A46,'[1]TARIF JEUX 2021-2022'!$A$1140:$G$4324,3,0))</f>
        <v/>
      </c>
      <c r="J46" s="89" t="str">
        <f>IF(A46="","",VLOOKUP(A46,'[1]TARIF JEUX 2021-2022'!$A$1140:$G$4324,4,0))</f>
        <v/>
      </c>
      <c r="K46" s="90" t="str">
        <f>IF(A46="","",VLOOKUP(A46,'[1]TARIF JEUX 2021-2022'!$A$1140:$G$4324,5,0))</f>
        <v/>
      </c>
      <c r="L46" s="91" t="str">
        <f t="shared" si="0"/>
        <v/>
      </c>
      <c r="M46" s="91" t="str">
        <f t="shared" si="1"/>
        <v/>
      </c>
      <c r="N46" s="91" t="str">
        <f t="shared" si="2"/>
        <v/>
      </c>
    </row>
    <row r="47" spans="1:14" ht="18" customHeight="1" x14ac:dyDescent="0.25">
      <c r="A47" s="86"/>
      <c r="B47" s="87" t="str">
        <f>IF(A47="","",VLOOKUP(A47,'[1]TARIF JEUX 2021-2022'!$A$1140:$G$4324,2,0))</f>
        <v/>
      </c>
      <c r="C47" s="87"/>
      <c r="D47" s="87"/>
      <c r="E47" s="87"/>
      <c r="F47" s="87"/>
      <c r="G47" s="87"/>
      <c r="H47" s="88"/>
      <c r="I47" s="89" t="str">
        <f>IF(A47="","",VLOOKUP(A47,'[1]TARIF JEUX 2021-2022'!$A$1140:$G$4324,3,0))</f>
        <v/>
      </c>
      <c r="J47" s="89" t="str">
        <f>IF(A47="","",VLOOKUP(A47,'[1]TARIF JEUX 2021-2022'!$A$1140:$G$4324,4,0))</f>
        <v/>
      </c>
      <c r="K47" s="90" t="str">
        <f>IF(A47="","",VLOOKUP(A47,'[1]TARIF JEUX 2021-2022'!$A$1140:$G$4324,5,0))</f>
        <v/>
      </c>
      <c r="L47" s="91" t="str">
        <f t="shared" si="0"/>
        <v/>
      </c>
      <c r="M47" s="91" t="str">
        <f t="shared" si="1"/>
        <v/>
      </c>
      <c r="N47" s="91" t="str">
        <f t="shared" si="2"/>
        <v/>
      </c>
    </row>
    <row r="48" spans="1:14" ht="18" customHeight="1" x14ac:dyDescent="0.25">
      <c r="A48" s="86"/>
      <c r="B48" s="87" t="str">
        <f>IF(A48="","",VLOOKUP(A48,'[1]TARIF JEUX 2021-2022'!$A$1140:$G$4324,2,0))</f>
        <v/>
      </c>
      <c r="C48" s="87"/>
      <c r="D48" s="87"/>
      <c r="E48" s="87"/>
      <c r="F48" s="87"/>
      <c r="G48" s="87"/>
      <c r="H48" s="88"/>
      <c r="I48" s="89" t="str">
        <f>IF(A48="","",VLOOKUP(A48,'[1]TARIF JEUX 2021-2022'!$A$1140:$G$4324,3,0))</f>
        <v/>
      </c>
      <c r="J48" s="89" t="str">
        <f>IF(A48="","",VLOOKUP(A48,'[1]TARIF JEUX 2021-2022'!$A$1140:$G$4324,4,0))</f>
        <v/>
      </c>
      <c r="K48" s="90" t="str">
        <f>IF(A48="","",VLOOKUP(A48,'[1]TARIF JEUX 2021-2022'!$A$1140:$G$4324,5,0))</f>
        <v/>
      </c>
      <c r="L48" s="91" t="str">
        <f t="shared" si="0"/>
        <v/>
      </c>
      <c r="M48" s="91" t="str">
        <f t="shared" si="1"/>
        <v/>
      </c>
      <c r="N48" s="91" t="str">
        <f t="shared" si="2"/>
        <v/>
      </c>
    </row>
    <row r="49" spans="1:14" ht="18" customHeight="1" x14ac:dyDescent="0.25">
      <c r="A49" s="86"/>
      <c r="B49" s="87" t="str">
        <f>IF(A49="","",VLOOKUP(A49,'[1]TARIF JEUX 2021-2022'!$A$1140:$G$4324,2,0))</f>
        <v/>
      </c>
      <c r="C49" s="87"/>
      <c r="D49" s="87"/>
      <c r="E49" s="87"/>
      <c r="F49" s="87"/>
      <c r="G49" s="87"/>
      <c r="H49" s="88"/>
      <c r="I49" s="89" t="str">
        <f>IF(A49="","",VLOOKUP(A49,'[1]TARIF JEUX 2021-2022'!$A$1140:$G$4324,3,0))</f>
        <v/>
      </c>
      <c r="J49" s="89" t="str">
        <f>IF(A49="","",VLOOKUP(A49,'[1]TARIF JEUX 2021-2022'!$A$1140:$G$4324,4,0))</f>
        <v/>
      </c>
      <c r="K49" s="90" t="str">
        <f>IF(A49="","",VLOOKUP(A49,'[1]TARIF JEUX 2021-2022'!$A$1140:$G$4324,5,0))</f>
        <v/>
      </c>
      <c r="L49" s="91" t="str">
        <f t="shared" si="0"/>
        <v/>
      </c>
      <c r="M49" s="91" t="str">
        <f t="shared" si="1"/>
        <v/>
      </c>
      <c r="N49" s="91" t="str">
        <f t="shared" si="2"/>
        <v/>
      </c>
    </row>
    <row r="50" spans="1:14" ht="18" customHeight="1" x14ac:dyDescent="0.25">
      <c r="A50" s="86"/>
      <c r="B50" s="87" t="str">
        <f>IF(A50="","",VLOOKUP(A50,'[1]TARIF JEUX 2021-2022'!$A$1140:$G$4324,2,0))</f>
        <v/>
      </c>
      <c r="C50" s="87"/>
      <c r="D50" s="87"/>
      <c r="E50" s="87"/>
      <c r="F50" s="87"/>
      <c r="G50" s="87"/>
      <c r="H50" s="88"/>
      <c r="I50" s="89" t="str">
        <f>IF(A50="","",VLOOKUP(A50,'[1]TARIF JEUX 2021-2022'!$A$1140:$G$4324,3,0))</f>
        <v/>
      </c>
      <c r="J50" s="89" t="str">
        <f>IF(A50="","",VLOOKUP(A50,'[1]TARIF JEUX 2021-2022'!$A$1140:$G$4324,4,0))</f>
        <v/>
      </c>
      <c r="K50" s="90" t="str">
        <f>IF(A50="","",VLOOKUP(A50,'[1]TARIF JEUX 2021-2022'!$A$1140:$G$4324,5,0))</f>
        <v/>
      </c>
      <c r="L50" s="91" t="str">
        <f t="shared" si="0"/>
        <v/>
      </c>
      <c r="M50" s="91" t="str">
        <f t="shared" si="1"/>
        <v/>
      </c>
      <c r="N50" s="91" t="str">
        <f t="shared" si="2"/>
        <v/>
      </c>
    </row>
    <row r="51" spans="1:14" ht="18" customHeight="1" x14ac:dyDescent="0.25">
      <c r="A51" s="86"/>
      <c r="B51" s="87" t="str">
        <f>IF(A51="","",VLOOKUP(A51,'[1]TARIF JEUX 2021-2022'!$A$1140:$G$4324,2,0))</f>
        <v/>
      </c>
      <c r="C51" s="87"/>
      <c r="D51" s="87"/>
      <c r="E51" s="87"/>
      <c r="F51" s="87"/>
      <c r="G51" s="87"/>
      <c r="H51" s="88"/>
      <c r="I51" s="89" t="str">
        <f>IF(A51="","",VLOOKUP(A51,'[1]TARIF JEUX 2021-2022'!$A$1140:$G$4324,3,0))</f>
        <v/>
      </c>
      <c r="J51" s="89" t="str">
        <f>IF(A51="","",VLOOKUP(A51,'[1]TARIF JEUX 2021-2022'!$A$1140:$G$4324,4,0))</f>
        <v/>
      </c>
      <c r="K51" s="90" t="str">
        <f>IF(A51="","",VLOOKUP(A51,'[1]TARIF JEUX 2021-2022'!$A$1140:$G$4324,5,0))</f>
        <v/>
      </c>
      <c r="L51" s="91" t="str">
        <f t="shared" si="0"/>
        <v/>
      </c>
      <c r="M51" s="91" t="str">
        <f t="shared" si="1"/>
        <v/>
      </c>
      <c r="N51" s="91" t="str">
        <f t="shared" si="2"/>
        <v/>
      </c>
    </row>
    <row r="52" spans="1:14" ht="18" customHeight="1" x14ac:dyDescent="0.25">
      <c r="A52" s="86"/>
      <c r="B52" s="87" t="str">
        <f>IF(A52="","",VLOOKUP(A52,'[1]TARIF JEUX 2021-2022'!$A$1140:$G$4324,2,0))</f>
        <v/>
      </c>
      <c r="C52" s="87"/>
      <c r="D52" s="87"/>
      <c r="E52" s="87"/>
      <c r="F52" s="87"/>
      <c r="G52" s="87"/>
      <c r="H52" s="88"/>
      <c r="I52" s="89" t="str">
        <f>IF(A52="","",VLOOKUP(A52,'[1]TARIF JEUX 2021-2022'!$A$1140:$G$4324,3,0))</f>
        <v/>
      </c>
      <c r="J52" s="89" t="str">
        <f>IF(A52="","",VLOOKUP(A52,'[1]TARIF JEUX 2021-2022'!$A$1140:$G$4324,4,0))</f>
        <v/>
      </c>
      <c r="K52" s="90" t="str">
        <f>IF(A52="","",VLOOKUP(A52,'[1]TARIF JEUX 2021-2022'!$A$1140:$G$4324,5,0))</f>
        <v/>
      </c>
      <c r="L52" s="91" t="str">
        <f t="shared" si="0"/>
        <v/>
      </c>
      <c r="M52" s="91" t="str">
        <f t="shared" si="1"/>
        <v/>
      </c>
      <c r="N52" s="91" t="str">
        <f t="shared" si="2"/>
        <v/>
      </c>
    </row>
    <row r="53" spans="1:14" ht="18" customHeight="1" x14ac:dyDescent="0.25">
      <c r="A53" s="86"/>
      <c r="B53" s="87" t="str">
        <f>IF(A53="","",VLOOKUP(A53,'[1]TARIF JEUX 2021-2022'!$A$1140:$G$4324,2,0))</f>
        <v/>
      </c>
      <c r="C53" s="87"/>
      <c r="D53" s="87"/>
      <c r="E53" s="87"/>
      <c r="F53" s="87"/>
      <c r="G53" s="87"/>
      <c r="H53" s="88"/>
      <c r="I53" s="89" t="str">
        <f>IF(A53="","",VLOOKUP(A53,'[1]TARIF JEUX 2021-2022'!$A$1140:$G$4324,3,0))</f>
        <v/>
      </c>
      <c r="J53" s="89" t="str">
        <f>IF(A53="","",VLOOKUP(A53,'[1]TARIF JEUX 2021-2022'!$A$1140:$G$4324,4,0))</f>
        <v/>
      </c>
      <c r="K53" s="90" t="str">
        <f>IF(A53="","",VLOOKUP(A53,'[1]TARIF JEUX 2021-2022'!$A$1140:$G$4324,5,0))</f>
        <v/>
      </c>
      <c r="L53" s="91" t="str">
        <f t="shared" si="0"/>
        <v/>
      </c>
      <c r="M53" s="91" t="str">
        <f t="shared" si="1"/>
        <v/>
      </c>
      <c r="N53" s="91" t="str">
        <f t="shared" si="2"/>
        <v/>
      </c>
    </row>
    <row r="54" spans="1:14" ht="18" customHeight="1" x14ac:dyDescent="0.25">
      <c r="A54" s="86"/>
      <c r="B54" s="87" t="str">
        <f>IF(A54="","",VLOOKUP(A54,'[1]TARIF JEUX 2021-2022'!$A$1140:$G$4324,2,0))</f>
        <v/>
      </c>
      <c r="C54" s="87"/>
      <c r="D54" s="87"/>
      <c r="E54" s="87"/>
      <c r="F54" s="87"/>
      <c r="G54" s="87"/>
      <c r="H54" s="88"/>
      <c r="I54" s="89" t="str">
        <f>IF(A54="","",VLOOKUP(A54,'[1]TARIF JEUX 2021-2022'!$A$1140:$G$4324,3,0))</f>
        <v/>
      </c>
      <c r="J54" s="89" t="str">
        <f>IF(A54="","",VLOOKUP(A54,'[1]TARIF JEUX 2021-2022'!$A$1140:$G$4324,4,0))</f>
        <v/>
      </c>
      <c r="K54" s="90" t="str">
        <f>IF(A54="","",VLOOKUP(A54,'[1]TARIF JEUX 2021-2022'!$A$1140:$G$4324,5,0))</f>
        <v/>
      </c>
      <c r="L54" s="91" t="str">
        <f t="shared" si="0"/>
        <v/>
      </c>
      <c r="M54" s="91" t="str">
        <f t="shared" si="1"/>
        <v/>
      </c>
      <c r="N54" s="91" t="str">
        <f t="shared" si="2"/>
        <v/>
      </c>
    </row>
    <row r="55" spans="1:14" ht="18" customHeight="1" x14ac:dyDescent="0.25">
      <c r="A55" s="86"/>
      <c r="B55" s="87" t="str">
        <f>IF(A55="","",VLOOKUP(A55,'[1]TARIF JEUX 2021-2022'!$A$1140:$G$4324,2,0))</f>
        <v/>
      </c>
      <c r="C55" s="87"/>
      <c r="D55" s="87"/>
      <c r="E55" s="87"/>
      <c r="F55" s="87"/>
      <c r="G55" s="87"/>
      <c r="H55" s="88"/>
      <c r="I55" s="89" t="str">
        <f>IF(A55="","",VLOOKUP(A55,'[1]TARIF JEUX 2021-2022'!$A$1140:$G$4324,3,0))</f>
        <v/>
      </c>
      <c r="J55" s="89" t="str">
        <f>IF(A55="","",VLOOKUP(A55,'[1]TARIF JEUX 2021-2022'!$A$1140:$G$4324,4,0))</f>
        <v/>
      </c>
      <c r="K55" s="90" t="str">
        <f>IF(A55="","",VLOOKUP(A55,'[1]TARIF JEUX 2021-2022'!$A$1140:$G$4324,5,0))</f>
        <v/>
      </c>
      <c r="L55" s="91" t="str">
        <f t="shared" si="0"/>
        <v/>
      </c>
      <c r="M55" s="91" t="str">
        <f t="shared" si="1"/>
        <v/>
      </c>
      <c r="N55" s="91" t="str">
        <f t="shared" si="2"/>
        <v/>
      </c>
    </row>
    <row r="56" spans="1:14" ht="18" customHeight="1" x14ac:dyDescent="0.25">
      <c r="A56" s="86"/>
      <c r="B56" s="87" t="str">
        <f>IF(A56="","",VLOOKUP(A56,'[1]TARIF JEUX 2021-2022'!$A$1140:$G$4324,2,0))</f>
        <v/>
      </c>
      <c r="C56" s="87"/>
      <c r="D56" s="87"/>
      <c r="E56" s="87"/>
      <c r="F56" s="87"/>
      <c r="G56" s="87"/>
      <c r="H56" s="88"/>
      <c r="I56" s="89" t="str">
        <f>IF(A56="","",VLOOKUP(A56,'[1]TARIF JEUX 2021-2022'!$A$1140:$G$4324,3,0))</f>
        <v/>
      </c>
      <c r="J56" s="89" t="str">
        <f>IF(A56="","",VLOOKUP(A56,'[1]TARIF JEUX 2021-2022'!$A$1140:$G$4324,4,0))</f>
        <v/>
      </c>
      <c r="K56" s="90" t="str">
        <f>IF(A56="","",VLOOKUP(A56,'[1]TARIF JEUX 2021-2022'!$A$1140:$G$4324,5,0))</f>
        <v/>
      </c>
      <c r="L56" s="91" t="str">
        <f t="shared" si="0"/>
        <v/>
      </c>
      <c r="M56" s="91" t="str">
        <f t="shared" si="1"/>
        <v/>
      </c>
      <c r="N56" s="91" t="str">
        <f t="shared" si="2"/>
        <v/>
      </c>
    </row>
    <row r="57" spans="1:14" ht="18" customHeight="1" x14ac:dyDescent="0.25">
      <c r="A57" s="86"/>
      <c r="B57" s="87" t="str">
        <f>IF(A57="","",VLOOKUP(A57,'[1]TARIF JEUX 2021-2022'!$A$1140:$G$4324,2,0))</f>
        <v/>
      </c>
      <c r="C57" s="87"/>
      <c r="D57" s="87"/>
      <c r="E57" s="87"/>
      <c r="F57" s="87"/>
      <c r="G57" s="87"/>
      <c r="H57" s="88"/>
      <c r="I57" s="89" t="str">
        <f>IF(A57="","",VLOOKUP(A57,'[1]TARIF JEUX 2021-2022'!$A$1140:$G$4324,3,0))</f>
        <v/>
      </c>
      <c r="J57" s="89" t="str">
        <f>IF(A57="","",VLOOKUP(A57,'[1]TARIF JEUX 2021-2022'!$A$1140:$G$4324,4,0))</f>
        <v/>
      </c>
      <c r="K57" s="90" t="str">
        <f>IF(A57="","",VLOOKUP(A57,'[1]TARIF JEUX 2021-2022'!$A$1140:$G$4324,5,0))</f>
        <v/>
      </c>
      <c r="L57" s="91" t="str">
        <f t="shared" si="0"/>
        <v/>
      </c>
      <c r="M57" s="91" t="str">
        <f t="shared" si="1"/>
        <v/>
      </c>
      <c r="N57" s="91" t="str">
        <f t="shared" si="2"/>
        <v/>
      </c>
    </row>
    <row r="58" spans="1:14" ht="18" customHeight="1" x14ac:dyDescent="0.25">
      <c r="A58" s="86"/>
      <c r="B58" s="87" t="str">
        <f>IF(A58="","",VLOOKUP(A58,'[1]TARIF JEUX 2021-2022'!$A$1140:$G$4324,2,0))</f>
        <v/>
      </c>
      <c r="C58" s="87"/>
      <c r="D58" s="87"/>
      <c r="E58" s="87"/>
      <c r="F58" s="87"/>
      <c r="G58" s="87"/>
      <c r="H58" s="88"/>
      <c r="I58" s="89" t="str">
        <f>IF(A58="","",VLOOKUP(A58,'[1]TARIF JEUX 2021-2022'!$A$1140:$G$4324,3,0))</f>
        <v/>
      </c>
      <c r="J58" s="89" t="str">
        <f>IF(A58="","",VLOOKUP(A58,'[1]TARIF JEUX 2021-2022'!$A$1140:$G$4324,4,0))</f>
        <v/>
      </c>
      <c r="K58" s="90" t="str">
        <f>IF(A58="","",VLOOKUP(A58,'[1]TARIF JEUX 2021-2022'!$A$1140:$G$4324,5,0))</f>
        <v/>
      </c>
      <c r="L58" s="91" t="str">
        <f t="shared" si="0"/>
        <v/>
      </c>
      <c r="M58" s="91" t="str">
        <f t="shared" si="1"/>
        <v/>
      </c>
      <c r="N58" s="91" t="str">
        <f t="shared" si="2"/>
        <v/>
      </c>
    </row>
    <row r="59" spans="1:14" ht="18" customHeight="1" x14ac:dyDescent="0.25">
      <c r="A59" s="86"/>
      <c r="B59" s="87" t="str">
        <f>IF(A59="","",VLOOKUP(A59,'[1]TARIF JEUX 2021-2022'!$A$1140:$G$4324,2,0))</f>
        <v/>
      </c>
      <c r="C59" s="87"/>
      <c r="D59" s="87"/>
      <c r="E59" s="87"/>
      <c r="F59" s="87"/>
      <c r="G59" s="87"/>
      <c r="H59" s="88"/>
      <c r="I59" s="89" t="str">
        <f>IF(A59="","",VLOOKUP(A59,'[1]TARIF JEUX 2021-2022'!$A$1140:$G$4324,3,0))</f>
        <v/>
      </c>
      <c r="J59" s="89" t="str">
        <f>IF(A59="","",VLOOKUP(A59,'[1]TARIF JEUX 2021-2022'!$A$1140:$G$4324,4,0))</f>
        <v/>
      </c>
      <c r="K59" s="90" t="str">
        <f>IF(A59="","",VLOOKUP(A59,'[1]TARIF JEUX 2021-2022'!$A$1140:$G$4324,5,0))</f>
        <v/>
      </c>
      <c r="L59" s="91" t="str">
        <f t="shared" si="0"/>
        <v/>
      </c>
      <c r="M59" s="91" t="str">
        <f t="shared" si="1"/>
        <v/>
      </c>
      <c r="N59" s="91" t="str">
        <f t="shared" si="2"/>
        <v/>
      </c>
    </row>
    <row r="60" spans="1:14" ht="18" customHeight="1" x14ac:dyDescent="0.25">
      <c r="A60" s="86"/>
      <c r="B60" s="87" t="str">
        <f>IF(A60="","",VLOOKUP(A60,'[1]TARIF JEUX 2021-2022'!$A$1140:$G$4324,2,0))</f>
        <v/>
      </c>
      <c r="C60" s="87"/>
      <c r="D60" s="87"/>
      <c r="E60" s="87"/>
      <c r="F60" s="87"/>
      <c r="G60" s="87"/>
      <c r="H60" s="88"/>
      <c r="I60" s="89" t="str">
        <f>IF(A60="","",VLOOKUP(A60,'[1]TARIF JEUX 2021-2022'!$A$1140:$G$4324,3,0))</f>
        <v/>
      </c>
      <c r="J60" s="89" t="str">
        <f>IF(A60="","",VLOOKUP(A60,'[1]TARIF JEUX 2021-2022'!$A$1140:$G$4324,4,0))</f>
        <v/>
      </c>
      <c r="K60" s="90" t="str">
        <f>IF(A60="","",VLOOKUP(A60,'[1]TARIF JEUX 2021-2022'!$A$1140:$G$4324,5,0))</f>
        <v/>
      </c>
      <c r="L60" s="91" t="str">
        <f t="shared" si="0"/>
        <v/>
      </c>
      <c r="M60" s="91" t="str">
        <f t="shared" si="1"/>
        <v/>
      </c>
      <c r="N60" s="91" t="str">
        <f t="shared" si="2"/>
        <v/>
      </c>
    </row>
    <row r="61" spans="1:14" ht="18" customHeight="1" x14ac:dyDescent="0.25">
      <c r="A61" s="86"/>
      <c r="B61" s="87" t="str">
        <f>IF(A61="","",VLOOKUP(A61,'[1]TARIF JEUX 2021-2022'!$A$1140:$G$4324,2,0))</f>
        <v/>
      </c>
      <c r="C61" s="87"/>
      <c r="D61" s="87"/>
      <c r="E61" s="87"/>
      <c r="F61" s="87"/>
      <c r="G61" s="87"/>
      <c r="H61" s="88"/>
      <c r="I61" s="89" t="str">
        <f>IF(A61="","",VLOOKUP(A61,'[1]TARIF JEUX 2021-2022'!$A$1140:$G$4324,3,0))</f>
        <v/>
      </c>
      <c r="J61" s="89" t="str">
        <f>IF(A61="","",VLOOKUP(A61,'[1]TARIF JEUX 2021-2022'!$A$1140:$G$4324,4,0))</f>
        <v/>
      </c>
      <c r="K61" s="90" t="str">
        <f>IF(A61="","",VLOOKUP(A61,'[1]TARIF JEUX 2021-2022'!$A$1140:$G$4324,5,0))</f>
        <v/>
      </c>
      <c r="L61" s="91" t="str">
        <f t="shared" si="0"/>
        <v/>
      </c>
      <c r="M61" s="91" t="str">
        <f t="shared" si="1"/>
        <v/>
      </c>
      <c r="N61" s="91" t="str">
        <f t="shared" si="2"/>
        <v/>
      </c>
    </row>
    <row r="62" spans="1:14" ht="18" customHeight="1" x14ac:dyDescent="0.25">
      <c r="A62" s="86"/>
      <c r="B62" s="87" t="str">
        <f>IF(A62="","",VLOOKUP(A62,'[1]TARIF JEUX 2021-2022'!$A$1140:$G$4324,2,0))</f>
        <v/>
      </c>
      <c r="C62" s="87"/>
      <c r="D62" s="87"/>
      <c r="E62" s="87"/>
      <c r="F62" s="87"/>
      <c r="G62" s="87"/>
      <c r="H62" s="88"/>
      <c r="I62" s="89" t="str">
        <f>IF(A62="","",VLOOKUP(A62,'[1]TARIF JEUX 2021-2022'!$A$1140:$G$4324,3,0))</f>
        <v/>
      </c>
      <c r="J62" s="89" t="str">
        <f>IF(A62="","",VLOOKUP(A62,'[1]TARIF JEUX 2021-2022'!$A$1140:$G$4324,4,0))</f>
        <v/>
      </c>
      <c r="K62" s="90" t="str">
        <f>IF(A62="","",VLOOKUP(A62,'[1]TARIF JEUX 2021-2022'!$A$1140:$G$4324,5,0))</f>
        <v/>
      </c>
      <c r="L62" s="91" t="str">
        <f t="shared" si="0"/>
        <v/>
      </c>
      <c r="M62" s="91" t="str">
        <f t="shared" si="1"/>
        <v/>
      </c>
      <c r="N62" s="91" t="str">
        <f t="shared" si="2"/>
        <v/>
      </c>
    </row>
    <row r="63" spans="1:14" ht="18" customHeight="1" x14ac:dyDescent="0.25">
      <c r="A63" s="86"/>
      <c r="B63" s="87" t="str">
        <f>IF(A63="","",VLOOKUP(A63,'[1]TARIF JEUX 2021-2022'!$A$1140:$G$4324,2,0))</f>
        <v/>
      </c>
      <c r="C63" s="87"/>
      <c r="D63" s="87"/>
      <c r="E63" s="87"/>
      <c r="F63" s="87"/>
      <c r="G63" s="87"/>
      <c r="H63" s="88"/>
      <c r="I63" s="89" t="str">
        <f>IF(A63="","",VLOOKUP(A63,'[1]TARIF JEUX 2021-2022'!$A$1140:$G$4324,3,0))</f>
        <v/>
      </c>
      <c r="J63" s="89" t="str">
        <f>IF(A63="","",VLOOKUP(A63,'[1]TARIF JEUX 2021-2022'!$A$1140:$G$4324,4,0))</f>
        <v/>
      </c>
      <c r="K63" s="90" t="str">
        <f>IF(A63="","",VLOOKUP(A63,'[1]TARIF JEUX 2021-2022'!$A$1140:$G$4324,5,0))</f>
        <v/>
      </c>
      <c r="L63" s="91" t="str">
        <f t="shared" si="0"/>
        <v/>
      </c>
      <c r="M63" s="91" t="str">
        <f t="shared" si="1"/>
        <v/>
      </c>
      <c r="N63" s="91" t="str">
        <f t="shared" si="2"/>
        <v/>
      </c>
    </row>
    <row r="64" spans="1:14" ht="18" customHeight="1" x14ac:dyDescent="0.25">
      <c r="A64" s="86"/>
      <c r="B64" s="87" t="str">
        <f>IF(A64="","",VLOOKUP(A64,'[1]TARIF JEUX 2021-2022'!$A$1140:$G$4324,2,0))</f>
        <v/>
      </c>
      <c r="C64" s="87"/>
      <c r="D64" s="87"/>
      <c r="E64" s="87"/>
      <c r="F64" s="87"/>
      <c r="G64" s="87"/>
      <c r="H64" s="88"/>
      <c r="I64" s="89" t="str">
        <f>IF(A64="","",VLOOKUP(A64,'[1]TARIF JEUX 2021-2022'!$A$1140:$G$4324,3,0))</f>
        <v/>
      </c>
      <c r="J64" s="89" t="str">
        <f>IF(A64="","",VLOOKUP(A64,'[1]TARIF JEUX 2021-2022'!$A$1140:$G$4324,4,0))</f>
        <v/>
      </c>
      <c r="K64" s="90" t="str">
        <f>IF(A64="","",VLOOKUP(A64,'[1]TARIF JEUX 2021-2022'!$A$1140:$G$4324,5,0))</f>
        <v/>
      </c>
      <c r="L64" s="91" t="str">
        <f t="shared" si="0"/>
        <v/>
      </c>
      <c r="M64" s="91" t="str">
        <f t="shared" si="1"/>
        <v/>
      </c>
      <c r="N64" s="91" t="str">
        <f t="shared" si="2"/>
        <v/>
      </c>
    </row>
    <row r="65" spans="1:14" ht="18" customHeight="1" x14ac:dyDescent="0.25">
      <c r="A65" s="86"/>
      <c r="B65" s="87" t="str">
        <f>IF(A65="","",VLOOKUP(A65,'[1]TARIF JEUX 2021-2022'!$A$1140:$G$4324,2,0))</f>
        <v/>
      </c>
      <c r="C65" s="87"/>
      <c r="D65" s="87"/>
      <c r="E65" s="87"/>
      <c r="F65" s="87"/>
      <c r="G65" s="87"/>
      <c r="H65" s="88"/>
      <c r="I65" s="89" t="str">
        <f>IF(A65="","",VLOOKUP(A65,'[1]TARIF JEUX 2021-2022'!$A$1140:$G$4324,3,0))</f>
        <v/>
      </c>
      <c r="J65" s="89" t="str">
        <f>IF(A65="","",VLOOKUP(A65,'[1]TARIF JEUX 2021-2022'!$A$1140:$G$4324,4,0))</f>
        <v/>
      </c>
      <c r="K65" s="90" t="str">
        <f>IF(A65="","",VLOOKUP(A65,'[1]TARIF JEUX 2021-2022'!$A$1140:$G$4324,5,0))</f>
        <v/>
      </c>
      <c r="L65" s="91" t="str">
        <f t="shared" si="0"/>
        <v/>
      </c>
      <c r="M65" s="91" t="str">
        <f t="shared" si="1"/>
        <v/>
      </c>
      <c r="N65" s="91" t="str">
        <f t="shared" si="2"/>
        <v/>
      </c>
    </row>
    <row r="66" spans="1:14" ht="18" customHeight="1" x14ac:dyDescent="0.25">
      <c r="A66" s="86"/>
      <c r="B66" s="87" t="str">
        <f>IF(A66="","",VLOOKUP(A66,'[1]TARIF JEUX 2021-2022'!$A$1140:$G$4324,2,0))</f>
        <v/>
      </c>
      <c r="C66" s="87"/>
      <c r="D66" s="87"/>
      <c r="E66" s="87"/>
      <c r="F66" s="87"/>
      <c r="G66" s="87"/>
      <c r="H66" s="88"/>
      <c r="I66" s="89" t="str">
        <f>IF(A66="","",VLOOKUP(A66,'[1]TARIF JEUX 2021-2022'!$A$1140:$G$4324,3,0))</f>
        <v/>
      </c>
      <c r="J66" s="89" t="str">
        <f>IF(A66="","",VLOOKUP(A66,'[1]TARIF JEUX 2021-2022'!$A$1140:$G$4324,4,0))</f>
        <v/>
      </c>
      <c r="K66" s="90" t="str">
        <f>IF(A66="","",VLOOKUP(A66,'[1]TARIF JEUX 2021-2022'!$A$1140:$G$4324,5,0))</f>
        <v/>
      </c>
      <c r="L66" s="91" t="str">
        <f t="shared" si="0"/>
        <v/>
      </c>
      <c r="M66" s="91" t="str">
        <f t="shared" si="1"/>
        <v/>
      </c>
      <c r="N66" s="91" t="str">
        <f t="shared" si="2"/>
        <v/>
      </c>
    </row>
    <row r="67" spans="1:14" ht="18" customHeight="1" x14ac:dyDescent="0.25">
      <c r="A67" s="86"/>
      <c r="B67" s="87" t="str">
        <f>IF(A67="","",VLOOKUP(A67,'[1]TARIF JEUX 2021-2022'!$A$1140:$G$4324,2,0))</f>
        <v/>
      </c>
      <c r="C67" s="87"/>
      <c r="D67" s="87"/>
      <c r="E67" s="87"/>
      <c r="F67" s="87"/>
      <c r="G67" s="87"/>
      <c r="H67" s="88"/>
      <c r="I67" s="89" t="str">
        <f>IF(A67="","",VLOOKUP(A67,'[1]TARIF JEUX 2021-2022'!$A$1140:$G$4324,3,0))</f>
        <v/>
      </c>
      <c r="J67" s="89" t="str">
        <f>IF(A67="","",VLOOKUP(A67,'[1]TARIF JEUX 2021-2022'!$A$1140:$G$4324,4,0))</f>
        <v/>
      </c>
      <c r="K67" s="90" t="str">
        <f>IF(A67="","",VLOOKUP(A67,'[1]TARIF JEUX 2021-2022'!$A$1140:$G$4324,5,0))</f>
        <v/>
      </c>
      <c r="L67" s="91" t="str">
        <f t="shared" si="0"/>
        <v/>
      </c>
      <c r="M67" s="91" t="str">
        <f t="shared" si="1"/>
        <v/>
      </c>
      <c r="N67" s="91" t="str">
        <f t="shared" si="2"/>
        <v/>
      </c>
    </row>
    <row r="68" spans="1:14" ht="18" customHeight="1" x14ac:dyDescent="0.25">
      <c r="A68" s="86"/>
      <c r="B68" s="87" t="str">
        <f>IF(A68="","",VLOOKUP(A68,'[1]TARIF JEUX 2021-2022'!$A$1140:$G$4324,2,0))</f>
        <v/>
      </c>
      <c r="C68" s="87"/>
      <c r="D68" s="87"/>
      <c r="E68" s="87"/>
      <c r="F68" s="87"/>
      <c r="G68" s="87"/>
      <c r="H68" s="88"/>
      <c r="I68" s="89" t="str">
        <f>IF(A68="","",VLOOKUP(A68,'[1]TARIF JEUX 2021-2022'!$A$1140:$G$4324,3,0))</f>
        <v/>
      </c>
      <c r="J68" s="89" t="str">
        <f>IF(A68="","",VLOOKUP(A68,'[1]TARIF JEUX 2021-2022'!$A$1140:$G$4324,4,0))</f>
        <v/>
      </c>
      <c r="K68" s="90" t="str">
        <f>IF(A68="","",VLOOKUP(A68,'[1]TARIF JEUX 2021-2022'!$A$1140:$G$4324,5,0))</f>
        <v/>
      </c>
      <c r="L68" s="91" t="str">
        <f t="shared" si="0"/>
        <v/>
      </c>
      <c r="M68" s="91" t="str">
        <f t="shared" si="1"/>
        <v/>
      </c>
      <c r="N68" s="91" t="str">
        <f t="shared" si="2"/>
        <v/>
      </c>
    </row>
    <row r="69" spans="1:14" ht="18" customHeight="1" x14ac:dyDescent="0.25">
      <c r="A69" s="86"/>
      <c r="B69" s="87" t="str">
        <f>IF(A69="","",VLOOKUP(A69,'[1]TARIF JEUX 2021-2022'!$A$1140:$G$4324,2,0))</f>
        <v/>
      </c>
      <c r="C69" s="87"/>
      <c r="D69" s="87"/>
      <c r="E69" s="87"/>
      <c r="F69" s="87"/>
      <c r="G69" s="87"/>
      <c r="H69" s="88"/>
      <c r="I69" s="89" t="str">
        <f>IF(A69="","",VLOOKUP(A69,'[1]TARIF JEUX 2021-2022'!$A$1140:$G$4324,3,0))</f>
        <v/>
      </c>
      <c r="J69" s="89" t="str">
        <f>IF(A69="","",VLOOKUP(A69,'[1]TARIF JEUX 2021-2022'!$A$1140:$G$4324,4,0))</f>
        <v/>
      </c>
      <c r="K69" s="90" t="str">
        <f>IF(A69="","",VLOOKUP(A69,'[1]TARIF JEUX 2021-2022'!$A$1140:$G$4324,5,0))</f>
        <v/>
      </c>
      <c r="L69" s="91" t="str">
        <f t="shared" si="0"/>
        <v/>
      </c>
      <c r="M69" s="91" t="str">
        <f t="shared" si="1"/>
        <v/>
      </c>
      <c r="N69" s="91" t="str">
        <f t="shared" si="2"/>
        <v/>
      </c>
    </row>
    <row r="70" spans="1:14" ht="18" customHeight="1" x14ac:dyDescent="0.25">
      <c r="A70" s="86"/>
      <c r="B70" s="87" t="str">
        <f>IF(A70="","",VLOOKUP(A70,'[1]TARIF JEUX 2021-2022'!$A$1140:$G$4324,2,0))</f>
        <v/>
      </c>
      <c r="C70" s="87"/>
      <c r="D70" s="87"/>
      <c r="E70" s="87"/>
      <c r="F70" s="87"/>
      <c r="G70" s="87"/>
      <c r="H70" s="88"/>
      <c r="I70" s="89" t="str">
        <f>IF(A70="","",VLOOKUP(A70,'[1]TARIF JEUX 2021-2022'!$A$1140:$G$4324,3,0))</f>
        <v/>
      </c>
      <c r="J70" s="89" t="str">
        <f>IF(A70="","",VLOOKUP(A70,'[1]TARIF JEUX 2021-2022'!$A$1140:$G$4324,4,0))</f>
        <v/>
      </c>
      <c r="K70" s="90" t="str">
        <f>IF(A70="","",VLOOKUP(A70,'[1]TARIF JEUX 2021-2022'!$A$1140:$G$4324,5,0))</f>
        <v/>
      </c>
      <c r="L70" s="91" t="str">
        <f t="shared" si="0"/>
        <v/>
      </c>
      <c r="M70" s="91" t="str">
        <f t="shared" si="1"/>
        <v/>
      </c>
      <c r="N70" s="91" t="str">
        <f t="shared" si="2"/>
        <v/>
      </c>
    </row>
    <row r="71" spans="1:14" ht="18" customHeight="1" x14ac:dyDescent="0.25">
      <c r="A71" s="86"/>
      <c r="B71" s="87" t="str">
        <f>IF(A71="","",VLOOKUP(A71,'[1]TARIF JEUX 2021-2022'!$A$1140:$G$4324,2,0))</f>
        <v/>
      </c>
      <c r="C71" s="87"/>
      <c r="D71" s="87"/>
      <c r="E71" s="87"/>
      <c r="F71" s="87"/>
      <c r="G71" s="87"/>
      <c r="H71" s="88"/>
      <c r="I71" s="89" t="str">
        <f>IF(A71="","",VLOOKUP(A71,'[1]TARIF JEUX 2021-2022'!$A$1140:$G$4324,3,0))</f>
        <v/>
      </c>
      <c r="J71" s="89" t="str">
        <f>IF(A71="","",VLOOKUP(A71,'[1]TARIF JEUX 2021-2022'!$A$1140:$G$4324,4,0))</f>
        <v/>
      </c>
      <c r="K71" s="90" t="str">
        <f>IF(A71="","",VLOOKUP(A71,'[1]TARIF JEUX 2021-2022'!$A$1140:$G$4324,5,0))</f>
        <v/>
      </c>
      <c r="L71" s="91" t="str">
        <f t="shared" si="0"/>
        <v/>
      </c>
      <c r="M71" s="91" t="str">
        <f t="shared" si="1"/>
        <v/>
      </c>
      <c r="N71" s="91" t="str">
        <f t="shared" si="2"/>
        <v/>
      </c>
    </row>
    <row r="72" spans="1:14" ht="18" customHeight="1" x14ac:dyDescent="0.25">
      <c r="A72" s="86"/>
      <c r="B72" s="87" t="str">
        <f>IF(A72="","",VLOOKUP(A72,'[1]TARIF JEUX 2021-2022'!$A$1140:$G$4324,2,0))</f>
        <v/>
      </c>
      <c r="C72" s="87"/>
      <c r="D72" s="87"/>
      <c r="E72" s="87"/>
      <c r="F72" s="87"/>
      <c r="G72" s="87"/>
      <c r="H72" s="88"/>
      <c r="I72" s="89" t="str">
        <f>IF(A72="","",VLOOKUP(A72,'[1]TARIF JEUX 2021-2022'!$A$1140:$G$4324,3,0))</f>
        <v/>
      </c>
      <c r="J72" s="89" t="str">
        <f>IF(A72="","",VLOOKUP(A72,'[1]TARIF JEUX 2021-2022'!$A$1140:$G$4324,4,0))</f>
        <v/>
      </c>
      <c r="K72" s="90" t="str">
        <f>IF(A72="","",VLOOKUP(A72,'[1]TARIF JEUX 2021-2022'!$A$1140:$G$4324,5,0))</f>
        <v/>
      </c>
      <c r="L72" s="91" t="str">
        <f t="shared" si="0"/>
        <v/>
      </c>
      <c r="M72" s="91" t="str">
        <f t="shared" si="1"/>
        <v/>
      </c>
      <c r="N72" s="91" t="str">
        <f t="shared" si="2"/>
        <v/>
      </c>
    </row>
    <row r="73" spans="1:14" ht="18" customHeight="1" x14ac:dyDescent="0.25">
      <c r="A73" s="86"/>
      <c r="B73" s="87" t="str">
        <f>IF(A73="","",VLOOKUP(A73,'[1]TARIF JEUX 2021-2022'!$A$1140:$G$4324,2,0))</f>
        <v/>
      </c>
      <c r="C73" s="87"/>
      <c r="D73" s="87"/>
      <c r="E73" s="87"/>
      <c r="F73" s="87"/>
      <c r="G73" s="87"/>
      <c r="H73" s="88"/>
      <c r="I73" s="89" t="str">
        <f>IF(A73="","",VLOOKUP(A73,'[1]TARIF JEUX 2021-2022'!$A$1140:$G$4324,3,0))</f>
        <v/>
      </c>
      <c r="J73" s="89" t="str">
        <f>IF(A73="","",VLOOKUP(A73,'[1]TARIF JEUX 2021-2022'!$A$1140:$G$4324,4,0))</f>
        <v/>
      </c>
      <c r="K73" s="90" t="str">
        <f>IF(A73="","",VLOOKUP(A73,'[1]TARIF JEUX 2021-2022'!$A$1140:$G$4324,5,0))</f>
        <v/>
      </c>
      <c r="L73" s="91" t="str">
        <f t="shared" si="0"/>
        <v/>
      </c>
      <c r="M73" s="91" t="str">
        <f t="shared" si="1"/>
        <v/>
      </c>
      <c r="N73" s="91" t="str">
        <f t="shared" si="2"/>
        <v/>
      </c>
    </row>
    <row r="74" spans="1:14" ht="18" customHeight="1" x14ac:dyDescent="0.25">
      <c r="A74" s="86"/>
      <c r="B74" s="87" t="str">
        <f>IF(A74="","",VLOOKUP(A74,'[1]TARIF JEUX 2021-2022'!$A$1140:$G$4324,2,0))</f>
        <v/>
      </c>
      <c r="C74" s="87"/>
      <c r="D74" s="87"/>
      <c r="E74" s="87"/>
      <c r="F74" s="87"/>
      <c r="G74" s="87"/>
      <c r="H74" s="88"/>
      <c r="I74" s="89" t="str">
        <f>IF(A74="","",VLOOKUP(A74,'[1]TARIF JEUX 2021-2022'!$A$1140:$G$4324,3,0))</f>
        <v/>
      </c>
      <c r="J74" s="89" t="str">
        <f>IF(A74="","",VLOOKUP(A74,'[1]TARIF JEUX 2021-2022'!$A$1140:$G$4324,4,0))</f>
        <v/>
      </c>
      <c r="K74" s="90" t="str">
        <f>IF(A74="","",VLOOKUP(A74,'[1]TARIF JEUX 2021-2022'!$A$1140:$G$4324,5,0))</f>
        <v/>
      </c>
      <c r="L74" s="91" t="str">
        <f t="shared" si="0"/>
        <v/>
      </c>
      <c r="M74" s="91" t="str">
        <f t="shared" si="1"/>
        <v/>
      </c>
      <c r="N74" s="91" t="str">
        <f t="shared" si="2"/>
        <v/>
      </c>
    </row>
    <row r="75" spans="1:14" ht="18" customHeight="1" x14ac:dyDescent="0.25">
      <c r="A75" s="86"/>
      <c r="B75" s="87" t="str">
        <f>IF(A75="","",VLOOKUP(A75,'[1]TARIF JEUX 2021-2022'!$A$1140:$G$4324,2,0))</f>
        <v/>
      </c>
      <c r="C75" s="87"/>
      <c r="D75" s="87"/>
      <c r="E75" s="87"/>
      <c r="F75" s="87"/>
      <c r="G75" s="87"/>
      <c r="H75" s="88"/>
      <c r="I75" s="89" t="str">
        <f>IF(A75="","",VLOOKUP(A75,'[1]TARIF JEUX 2021-2022'!$A$1140:$G$4324,3,0))</f>
        <v/>
      </c>
      <c r="J75" s="89" t="str">
        <f>IF(A75="","",VLOOKUP(A75,'[1]TARIF JEUX 2021-2022'!$A$1140:$G$4324,4,0))</f>
        <v/>
      </c>
      <c r="K75" s="90" t="str">
        <f>IF(A75="","",VLOOKUP(A75,'[1]TARIF JEUX 2021-2022'!$A$1140:$G$4324,5,0))</f>
        <v/>
      </c>
      <c r="L75" s="91" t="str">
        <f t="shared" si="0"/>
        <v/>
      </c>
      <c r="M75" s="91" t="str">
        <f t="shared" si="1"/>
        <v/>
      </c>
      <c r="N75" s="91" t="str">
        <f t="shared" si="2"/>
        <v/>
      </c>
    </row>
    <row r="76" spans="1:14" ht="18" customHeight="1" x14ac:dyDescent="0.25">
      <c r="A76" s="86"/>
      <c r="B76" s="87" t="str">
        <f>IF(A76="","",VLOOKUP(A76,'[1]TARIF JEUX 2021-2022'!$A$1140:$G$4324,2,0))</f>
        <v/>
      </c>
      <c r="C76" s="87"/>
      <c r="D76" s="87"/>
      <c r="E76" s="87"/>
      <c r="F76" s="87"/>
      <c r="G76" s="87"/>
      <c r="H76" s="88"/>
      <c r="I76" s="89" t="str">
        <f>IF(A76="","",VLOOKUP(A76,'[1]TARIF JEUX 2021-2022'!$A$1140:$G$4324,3,0))</f>
        <v/>
      </c>
      <c r="J76" s="89" t="str">
        <f>IF(A76="","",VLOOKUP(A76,'[1]TARIF JEUX 2021-2022'!$A$1140:$G$4324,4,0))</f>
        <v/>
      </c>
      <c r="K76" s="90" t="str">
        <f>IF(A76="","",VLOOKUP(A76,'[1]TARIF JEUX 2021-2022'!$A$1140:$G$4324,5,0))</f>
        <v/>
      </c>
      <c r="L76" s="91" t="str">
        <f t="shared" si="0"/>
        <v/>
      </c>
      <c r="M76" s="91" t="str">
        <f t="shared" si="1"/>
        <v/>
      </c>
      <c r="N76" s="91" t="str">
        <f t="shared" si="2"/>
        <v/>
      </c>
    </row>
    <row r="77" spans="1:14" ht="18" customHeight="1" x14ac:dyDescent="0.25">
      <c r="A77" s="86"/>
      <c r="B77" s="87" t="str">
        <f>IF(A77="","",VLOOKUP(A77,'[1]TARIF JEUX 2021-2022'!$A$1140:$G$4324,2,0))</f>
        <v/>
      </c>
      <c r="C77" s="87"/>
      <c r="D77" s="87"/>
      <c r="E77" s="87"/>
      <c r="F77" s="87"/>
      <c r="G77" s="87"/>
      <c r="H77" s="88"/>
      <c r="I77" s="89" t="str">
        <f>IF(A77="","",VLOOKUP(A77,'[1]TARIF JEUX 2021-2022'!$A$1140:$G$4324,3,0))</f>
        <v/>
      </c>
      <c r="J77" s="89" t="str">
        <f>IF(A77="","",VLOOKUP(A77,'[1]TARIF JEUX 2021-2022'!$A$1140:$G$4324,4,0))</f>
        <v/>
      </c>
      <c r="K77" s="90" t="str">
        <f>IF(A77="","",VLOOKUP(A77,'[1]TARIF JEUX 2021-2022'!$A$1140:$G$4324,5,0))</f>
        <v/>
      </c>
      <c r="L77" s="91" t="str">
        <f t="shared" si="0"/>
        <v/>
      </c>
      <c r="M77" s="91" t="str">
        <f t="shared" si="1"/>
        <v/>
      </c>
      <c r="N77" s="91" t="str">
        <f t="shared" si="2"/>
        <v/>
      </c>
    </row>
    <row r="78" spans="1:14" ht="18" customHeight="1" x14ac:dyDescent="0.25">
      <c r="A78" s="86"/>
      <c r="B78" s="87" t="str">
        <f>IF(A78="","",VLOOKUP(A78,'[1]TARIF JEUX 2021-2022'!$A$1140:$G$4324,2,0))</f>
        <v/>
      </c>
      <c r="C78" s="87"/>
      <c r="D78" s="87"/>
      <c r="E78" s="87"/>
      <c r="F78" s="87"/>
      <c r="G78" s="87"/>
      <c r="H78" s="88"/>
      <c r="I78" s="89" t="str">
        <f>IF(A78="","",VLOOKUP(A78,'[1]TARIF JEUX 2021-2022'!$A$1140:$G$4324,3,0))</f>
        <v/>
      </c>
      <c r="J78" s="89" t="str">
        <f>IF(A78="","",VLOOKUP(A78,'[1]TARIF JEUX 2021-2022'!$A$1140:$G$4324,4,0))</f>
        <v/>
      </c>
      <c r="K78" s="90" t="str">
        <f>IF(A78="","",VLOOKUP(A78,'[1]TARIF JEUX 2021-2022'!$A$1140:$G$4324,5,0))</f>
        <v/>
      </c>
      <c r="L78" s="91" t="str">
        <f t="shared" si="0"/>
        <v/>
      </c>
      <c r="M78" s="91" t="str">
        <f t="shared" si="1"/>
        <v/>
      </c>
      <c r="N78" s="91" t="str">
        <f t="shared" si="2"/>
        <v/>
      </c>
    </row>
    <row r="79" spans="1:14" ht="18" customHeight="1" x14ac:dyDescent="0.25">
      <c r="A79" s="86"/>
      <c r="B79" s="87" t="str">
        <f>IF(A79="","",VLOOKUP(A79,'[1]TARIF JEUX 2021-2022'!$A$1140:$G$4324,2,0))</f>
        <v/>
      </c>
      <c r="C79" s="87"/>
      <c r="D79" s="87"/>
      <c r="E79" s="87"/>
      <c r="F79" s="87"/>
      <c r="G79" s="87"/>
      <c r="H79" s="88"/>
      <c r="I79" s="89" t="str">
        <f>IF(A79="","",VLOOKUP(A79,'[1]TARIF JEUX 2021-2022'!$A$1140:$G$4324,3,0))</f>
        <v/>
      </c>
      <c r="J79" s="89" t="str">
        <f>IF(A79="","",VLOOKUP(A79,'[1]TARIF JEUX 2021-2022'!$A$1140:$G$4324,4,0))</f>
        <v/>
      </c>
      <c r="K79" s="90" t="str">
        <f>IF(A79="","",VLOOKUP(A79,'[1]TARIF JEUX 2021-2022'!$A$1140:$G$4324,5,0))</f>
        <v/>
      </c>
      <c r="L79" s="91" t="str">
        <f t="shared" si="0"/>
        <v/>
      </c>
      <c r="M79" s="91" t="str">
        <f t="shared" si="1"/>
        <v/>
      </c>
      <c r="N79" s="91" t="str">
        <f t="shared" si="2"/>
        <v/>
      </c>
    </row>
    <row r="80" spans="1:14" ht="18" customHeight="1" x14ac:dyDescent="0.25">
      <c r="A80" s="86"/>
      <c r="B80" s="87" t="str">
        <f>IF(A80="","",VLOOKUP(A80,'[1]TARIF JEUX 2021-2022'!$A$1140:$G$4324,2,0))</f>
        <v/>
      </c>
      <c r="C80" s="87"/>
      <c r="D80" s="87"/>
      <c r="E80" s="87"/>
      <c r="F80" s="87"/>
      <c r="G80" s="87"/>
      <c r="H80" s="88"/>
      <c r="I80" s="89" t="str">
        <f>IF(A80="","",VLOOKUP(A80,'[1]TARIF JEUX 2021-2022'!$A$1140:$G$4324,3,0))</f>
        <v/>
      </c>
      <c r="J80" s="89" t="str">
        <f>IF(A80="","",VLOOKUP(A80,'[1]TARIF JEUX 2021-2022'!$A$1140:$G$4324,4,0))</f>
        <v/>
      </c>
      <c r="K80" s="90" t="str">
        <f>IF(A80="","",VLOOKUP(A80,'[1]TARIF JEUX 2021-2022'!$A$1140:$G$4324,5,0))</f>
        <v/>
      </c>
      <c r="L80" s="91" t="str">
        <f t="shared" si="0"/>
        <v/>
      </c>
      <c r="M80" s="91" t="str">
        <f t="shared" si="1"/>
        <v/>
      </c>
      <c r="N80" s="91" t="str">
        <f t="shared" si="2"/>
        <v/>
      </c>
    </row>
    <row r="81" spans="1:14" ht="18" customHeight="1" x14ac:dyDescent="0.25">
      <c r="A81" s="86"/>
      <c r="B81" s="87" t="str">
        <f>IF(A81="","",VLOOKUP(A81,'[1]TARIF JEUX 2021-2022'!$A$1140:$G$4324,2,0))</f>
        <v/>
      </c>
      <c r="C81" s="87"/>
      <c r="D81" s="87"/>
      <c r="E81" s="87"/>
      <c r="F81" s="87"/>
      <c r="G81" s="87"/>
      <c r="H81" s="88"/>
      <c r="I81" s="89" t="str">
        <f>IF(A81="","",VLOOKUP(A81,'[1]TARIF JEUX 2021-2022'!$A$1140:$G$4324,3,0))</f>
        <v/>
      </c>
      <c r="J81" s="89" t="str">
        <f>IF(A81="","",VLOOKUP(A81,'[1]TARIF JEUX 2021-2022'!$A$1140:$G$4324,4,0))</f>
        <v/>
      </c>
      <c r="K81" s="90" t="str">
        <f>IF(A81="","",VLOOKUP(A81,'[1]TARIF JEUX 2021-2022'!$A$1140:$G$4324,5,0))</f>
        <v/>
      </c>
      <c r="L81" s="91" t="str">
        <f t="shared" si="0"/>
        <v/>
      </c>
      <c r="M81" s="91" t="str">
        <f t="shared" si="1"/>
        <v/>
      </c>
      <c r="N81" s="91" t="str">
        <f t="shared" si="2"/>
        <v/>
      </c>
    </row>
    <row r="82" spans="1:14" ht="18" customHeight="1" x14ac:dyDescent="0.25">
      <c r="A82" s="86"/>
      <c r="B82" s="87" t="str">
        <f>IF(A82="","",VLOOKUP(A82,'[1]TARIF JEUX 2021-2022'!$A$1140:$G$4324,2,0))</f>
        <v/>
      </c>
      <c r="C82" s="87"/>
      <c r="D82" s="87"/>
      <c r="E82" s="87"/>
      <c r="F82" s="87"/>
      <c r="G82" s="87"/>
      <c r="H82" s="88"/>
      <c r="I82" s="89" t="str">
        <f>IF(A82="","",VLOOKUP(A82,'[1]TARIF JEUX 2021-2022'!$A$1140:$G$4324,3,0))</f>
        <v/>
      </c>
      <c r="J82" s="89" t="str">
        <f>IF(A82="","",VLOOKUP(A82,'[1]TARIF JEUX 2021-2022'!$A$1140:$G$4324,4,0))</f>
        <v/>
      </c>
      <c r="K82" s="90" t="str">
        <f>IF(A82="","",VLOOKUP(A82,'[1]TARIF JEUX 2021-2022'!$A$1140:$G$4324,5,0))</f>
        <v/>
      </c>
      <c r="L82" s="91" t="str">
        <f t="shared" si="0"/>
        <v/>
      </c>
      <c r="M82" s="91" t="str">
        <f t="shared" si="1"/>
        <v/>
      </c>
      <c r="N82" s="91" t="str">
        <f t="shared" si="2"/>
        <v/>
      </c>
    </row>
    <row r="83" spans="1:14" ht="18" customHeight="1" x14ac:dyDescent="0.25">
      <c r="A83" s="86"/>
      <c r="B83" s="87" t="str">
        <f>IF(A83="","",VLOOKUP(A83,'[1]TARIF JEUX 2021-2022'!$A$1140:$G$4324,2,0))</f>
        <v/>
      </c>
      <c r="C83" s="87"/>
      <c r="D83" s="87"/>
      <c r="E83" s="87"/>
      <c r="F83" s="87"/>
      <c r="G83" s="87"/>
      <c r="H83" s="88"/>
      <c r="I83" s="89" t="str">
        <f>IF(A83="","",VLOOKUP(A83,'[1]TARIF JEUX 2021-2022'!$A$1140:$G$4324,3,0))</f>
        <v/>
      </c>
      <c r="J83" s="89" t="str">
        <f>IF(A83="","",VLOOKUP(A83,'[1]TARIF JEUX 2021-2022'!$A$1140:$G$4324,4,0))</f>
        <v/>
      </c>
      <c r="K83" s="90" t="str">
        <f>IF(A83="","",VLOOKUP(A83,'[1]TARIF JEUX 2021-2022'!$A$1140:$G$4324,5,0))</f>
        <v/>
      </c>
      <c r="L83" s="91" t="str">
        <f t="shared" si="0"/>
        <v/>
      </c>
      <c r="M83" s="91" t="str">
        <f t="shared" si="1"/>
        <v/>
      </c>
      <c r="N83" s="91" t="str">
        <f t="shared" si="2"/>
        <v/>
      </c>
    </row>
    <row r="84" spans="1:14" ht="18" customHeight="1" x14ac:dyDescent="0.25">
      <c r="A84" s="86"/>
      <c r="B84" s="87" t="str">
        <f>IF(A84="","",VLOOKUP(A84,'[1]TARIF JEUX 2021-2022'!$A$1140:$G$4324,2,0))</f>
        <v/>
      </c>
      <c r="C84" s="87"/>
      <c r="D84" s="87"/>
      <c r="E84" s="87"/>
      <c r="F84" s="87"/>
      <c r="G84" s="87"/>
      <c r="H84" s="88"/>
      <c r="I84" s="89" t="str">
        <f>IF(A84="","",VLOOKUP(A84,'[1]TARIF JEUX 2021-2022'!$A$1140:$G$4324,3,0))</f>
        <v/>
      </c>
      <c r="J84" s="89" t="str">
        <f>IF(A84="","",VLOOKUP(A84,'[1]TARIF JEUX 2021-2022'!$A$1140:$G$4324,4,0))</f>
        <v/>
      </c>
      <c r="K84" s="90" t="str">
        <f>IF(A84="","",VLOOKUP(A84,'[1]TARIF JEUX 2021-2022'!$A$1140:$G$4324,5,0))</f>
        <v/>
      </c>
      <c r="L84" s="91" t="str">
        <f t="shared" si="0"/>
        <v/>
      </c>
      <c r="M84" s="91" t="str">
        <f t="shared" si="1"/>
        <v/>
      </c>
      <c r="N84" s="91" t="str">
        <f t="shared" si="2"/>
        <v/>
      </c>
    </row>
    <row r="85" spans="1:14" ht="18" customHeight="1" x14ac:dyDescent="0.25">
      <c r="A85" s="86"/>
      <c r="B85" s="87" t="str">
        <f>IF(A85="","",VLOOKUP(A85,'[1]TARIF JEUX 2021-2022'!$A$1140:$G$4324,2,0))</f>
        <v/>
      </c>
      <c r="C85" s="87"/>
      <c r="D85" s="87"/>
      <c r="E85" s="87"/>
      <c r="F85" s="87"/>
      <c r="G85" s="87"/>
      <c r="H85" s="88"/>
      <c r="I85" s="89" t="str">
        <f>IF(A85="","",VLOOKUP(A85,'[1]TARIF JEUX 2021-2022'!$A$1140:$G$4324,3,0))</f>
        <v/>
      </c>
      <c r="J85" s="89" t="str">
        <f>IF(A85="","",VLOOKUP(A85,'[1]TARIF JEUX 2021-2022'!$A$1140:$G$4324,4,0))</f>
        <v/>
      </c>
      <c r="K85" s="90" t="str">
        <f>IF(A85="","",VLOOKUP(A85,'[1]TARIF JEUX 2021-2022'!$A$1140:$G$4324,5,0))</f>
        <v/>
      </c>
      <c r="L85" s="91" t="str">
        <f t="shared" si="0"/>
        <v/>
      </c>
      <c r="M85" s="91" t="str">
        <f t="shared" si="1"/>
        <v/>
      </c>
      <c r="N85" s="91" t="str">
        <f t="shared" si="2"/>
        <v/>
      </c>
    </row>
    <row r="86" spans="1:14" ht="18" customHeight="1" x14ac:dyDescent="0.25">
      <c r="A86" s="86"/>
      <c r="B86" s="87" t="str">
        <f>IF(A86="","",VLOOKUP(A86,'[1]TARIF JEUX 2021-2022'!$A$1140:$G$4324,2,0))</f>
        <v/>
      </c>
      <c r="C86" s="87"/>
      <c r="D86" s="87"/>
      <c r="E86" s="87"/>
      <c r="F86" s="87"/>
      <c r="G86" s="87"/>
      <c r="H86" s="88"/>
      <c r="I86" s="89" t="str">
        <f>IF(A86="","",VLOOKUP(A86,'[1]TARIF JEUX 2021-2022'!$A$1140:$G$4324,3,0))</f>
        <v/>
      </c>
      <c r="J86" s="89" t="str">
        <f>IF(A86="","",VLOOKUP(A86,'[1]TARIF JEUX 2021-2022'!$A$1140:$G$4324,4,0))</f>
        <v/>
      </c>
      <c r="K86" s="90" t="str">
        <f>IF(A86="","",VLOOKUP(A86,'[1]TARIF JEUX 2021-2022'!$A$1140:$G$4324,5,0))</f>
        <v/>
      </c>
      <c r="L86" s="91" t="str">
        <f t="shared" si="0"/>
        <v/>
      </c>
      <c r="M86" s="91" t="str">
        <f t="shared" si="1"/>
        <v/>
      </c>
      <c r="N86" s="91" t="str">
        <f t="shared" si="2"/>
        <v/>
      </c>
    </row>
    <row r="87" spans="1:14" ht="18" customHeight="1" x14ac:dyDescent="0.25">
      <c r="A87" s="86"/>
      <c r="B87" s="87" t="str">
        <f>IF(A87="","",VLOOKUP(A87,'[1]TARIF JEUX 2021-2022'!$A$1140:$G$4324,2,0))</f>
        <v/>
      </c>
      <c r="C87" s="87"/>
      <c r="D87" s="87"/>
      <c r="E87" s="87"/>
      <c r="F87" s="87"/>
      <c r="G87" s="87"/>
      <c r="H87" s="88"/>
      <c r="I87" s="89" t="str">
        <f>IF(A87="","",VLOOKUP(A87,'[1]TARIF JEUX 2021-2022'!$A$1140:$G$4324,3,0))</f>
        <v/>
      </c>
      <c r="J87" s="89" t="str">
        <f>IF(A87="","",VLOOKUP(A87,'[1]TARIF JEUX 2021-2022'!$A$1140:$G$4324,4,0))</f>
        <v/>
      </c>
      <c r="K87" s="90" t="str">
        <f>IF(A87="","",VLOOKUP(A87,'[1]TARIF JEUX 2021-2022'!$A$1140:$G$4324,5,0))</f>
        <v/>
      </c>
      <c r="L87" s="91" t="str">
        <f t="shared" ref="L87:L150" si="4">IFERROR(H87*J87,"")</f>
        <v/>
      </c>
      <c r="M87" s="91" t="str">
        <f t="shared" ref="M87:M150" si="5">IFERROR(N87-L87,"")</f>
        <v/>
      </c>
      <c r="N87" s="91" t="str">
        <f t="shared" ref="N87:N150" si="6">IFERROR(L87+(L87*K87),"")</f>
        <v/>
      </c>
    </row>
    <row r="88" spans="1:14" ht="18" customHeight="1" x14ac:dyDescent="0.25">
      <c r="A88" s="86"/>
      <c r="B88" s="87" t="str">
        <f>IF(A88="","",VLOOKUP(A88,'[1]TARIF JEUX 2021-2022'!$A$1140:$G$4324,2,0))</f>
        <v/>
      </c>
      <c r="C88" s="87"/>
      <c r="D88" s="87"/>
      <c r="E88" s="87"/>
      <c r="F88" s="87"/>
      <c r="G88" s="87"/>
      <c r="H88" s="88"/>
      <c r="I88" s="89" t="str">
        <f>IF(A88="","",VLOOKUP(A88,'[1]TARIF JEUX 2021-2022'!$A$1140:$G$4324,3,0))</f>
        <v/>
      </c>
      <c r="J88" s="89" t="str">
        <f>IF(A88="","",VLOOKUP(A88,'[1]TARIF JEUX 2021-2022'!$A$1140:$G$4324,4,0))</f>
        <v/>
      </c>
      <c r="K88" s="90" t="str">
        <f>IF(A88="","",VLOOKUP(A88,'[1]TARIF JEUX 2021-2022'!$A$1140:$G$4324,5,0))</f>
        <v/>
      </c>
      <c r="L88" s="91" t="str">
        <f t="shared" si="4"/>
        <v/>
      </c>
      <c r="M88" s="91" t="str">
        <f t="shared" si="5"/>
        <v/>
      </c>
      <c r="N88" s="91" t="str">
        <f t="shared" si="6"/>
        <v/>
      </c>
    </row>
    <row r="89" spans="1:14" ht="18" customHeight="1" x14ac:dyDescent="0.25">
      <c r="A89" s="86"/>
      <c r="B89" s="87" t="str">
        <f>IF(A89="","",VLOOKUP(A89,'[1]TARIF JEUX 2021-2022'!$A$1140:$G$4324,2,0))</f>
        <v/>
      </c>
      <c r="C89" s="87"/>
      <c r="D89" s="87"/>
      <c r="E89" s="87"/>
      <c r="F89" s="87"/>
      <c r="G89" s="87"/>
      <c r="H89" s="88"/>
      <c r="I89" s="89" t="str">
        <f>IF(A89="","",VLOOKUP(A89,'[1]TARIF JEUX 2021-2022'!$A$1140:$G$4324,3,0))</f>
        <v/>
      </c>
      <c r="J89" s="89" t="str">
        <f>IF(A89="","",VLOOKUP(A89,'[1]TARIF JEUX 2021-2022'!$A$1140:$G$4324,4,0))</f>
        <v/>
      </c>
      <c r="K89" s="90" t="str">
        <f>IF(A89="","",VLOOKUP(A89,'[1]TARIF JEUX 2021-2022'!$A$1140:$G$4324,5,0))</f>
        <v/>
      </c>
      <c r="L89" s="91" t="str">
        <f t="shared" si="4"/>
        <v/>
      </c>
      <c r="M89" s="91" t="str">
        <f t="shared" si="5"/>
        <v/>
      </c>
      <c r="N89" s="91" t="str">
        <f t="shared" si="6"/>
        <v/>
      </c>
    </row>
    <row r="90" spans="1:14" ht="18" customHeight="1" x14ac:dyDescent="0.25">
      <c r="A90" s="86"/>
      <c r="B90" s="87" t="str">
        <f>IF(A90="","",VLOOKUP(A90,'[1]TARIF JEUX 2021-2022'!$A$1140:$G$4324,2,0))</f>
        <v/>
      </c>
      <c r="C90" s="87"/>
      <c r="D90" s="87"/>
      <c r="E90" s="87"/>
      <c r="F90" s="87"/>
      <c r="G90" s="87"/>
      <c r="H90" s="88"/>
      <c r="I90" s="89" t="str">
        <f>IF(A90="","",VLOOKUP(A90,'[1]TARIF JEUX 2021-2022'!$A$1140:$G$4324,3,0))</f>
        <v/>
      </c>
      <c r="J90" s="89" t="str">
        <f>IF(A90="","",VLOOKUP(A90,'[1]TARIF JEUX 2021-2022'!$A$1140:$G$4324,4,0))</f>
        <v/>
      </c>
      <c r="K90" s="90" t="str">
        <f>IF(A90="","",VLOOKUP(A90,'[1]TARIF JEUX 2021-2022'!$A$1140:$G$4324,5,0))</f>
        <v/>
      </c>
      <c r="L90" s="91" t="str">
        <f t="shared" si="4"/>
        <v/>
      </c>
      <c r="M90" s="91" t="str">
        <f t="shared" si="5"/>
        <v/>
      </c>
      <c r="N90" s="91" t="str">
        <f t="shared" si="6"/>
        <v/>
      </c>
    </row>
    <row r="91" spans="1:14" ht="18" customHeight="1" x14ac:dyDescent="0.25">
      <c r="A91" s="86"/>
      <c r="B91" s="87" t="str">
        <f>IF(A91="","",VLOOKUP(A91,'[1]TARIF JEUX 2021-2022'!$A$1140:$G$4324,2,0))</f>
        <v/>
      </c>
      <c r="C91" s="87"/>
      <c r="D91" s="87"/>
      <c r="E91" s="87"/>
      <c r="F91" s="87"/>
      <c r="G91" s="87"/>
      <c r="H91" s="88"/>
      <c r="I91" s="89" t="str">
        <f>IF(A91="","",VLOOKUP(A91,'[1]TARIF JEUX 2021-2022'!$A$1140:$G$4324,3,0))</f>
        <v/>
      </c>
      <c r="J91" s="89" t="str">
        <f>IF(A91="","",VLOOKUP(A91,'[1]TARIF JEUX 2021-2022'!$A$1140:$G$4324,4,0))</f>
        <v/>
      </c>
      <c r="K91" s="90" t="str">
        <f>IF(A91="","",VLOOKUP(A91,'[1]TARIF JEUX 2021-2022'!$A$1140:$G$4324,5,0))</f>
        <v/>
      </c>
      <c r="L91" s="91" t="str">
        <f t="shared" si="4"/>
        <v/>
      </c>
      <c r="M91" s="91" t="str">
        <f t="shared" si="5"/>
        <v/>
      </c>
      <c r="N91" s="91" t="str">
        <f t="shared" si="6"/>
        <v/>
      </c>
    </row>
    <row r="92" spans="1:14" ht="18" customHeight="1" x14ac:dyDescent="0.25">
      <c r="A92" s="86"/>
      <c r="B92" s="87" t="str">
        <f>IF(A92="","",VLOOKUP(A92,'[1]TARIF JEUX 2021-2022'!$A$1140:$G$4324,2,0))</f>
        <v/>
      </c>
      <c r="C92" s="87"/>
      <c r="D92" s="87"/>
      <c r="E92" s="87"/>
      <c r="F92" s="87"/>
      <c r="G92" s="87"/>
      <c r="H92" s="88"/>
      <c r="I92" s="89" t="str">
        <f>IF(A92="","",VLOOKUP(A92,'[1]TARIF JEUX 2021-2022'!$A$1140:$G$4324,3,0))</f>
        <v/>
      </c>
      <c r="J92" s="89" t="str">
        <f>IF(A92="","",VLOOKUP(A92,'[1]TARIF JEUX 2021-2022'!$A$1140:$G$4324,4,0))</f>
        <v/>
      </c>
      <c r="K92" s="90" t="str">
        <f>IF(A92="","",VLOOKUP(A92,'[1]TARIF JEUX 2021-2022'!$A$1140:$G$4324,5,0))</f>
        <v/>
      </c>
      <c r="L92" s="91" t="str">
        <f t="shared" si="4"/>
        <v/>
      </c>
      <c r="M92" s="91" t="str">
        <f t="shared" si="5"/>
        <v/>
      </c>
      <c r="N92" s="91" t="str">
        <f t="shared" si="6"/>
        <v/>
      </c>
    </row>
    <row r="93" spans="1:14" ht="18" customHeight="1" x14ac:dyDescent="0.25">
      <c r="A93" s="86"/>
      <c r="B93" s="87" t="str">
        <f>IF(A93="","",VLOOKUP(A93,'[1]TARIF JEUX 2021-2022'!$A$1140:$G$4324,2,0))</f>
        <v/>
      </c>
      <c r="C93" s="87"/>
      <c r="D93" s="87"/>
      <c r="E93" s="87"/>
      <c r="F93" s="87"/>
      <c r="G93" s="87"/>
      <c r="H93" s="88"/>
      <c r="I93" s="89" t="str">
        <f>IF(A93="","",VLOOKUP(A93,'[1]TARIF JEUX 2021-2022'!$A$1140:$G$4324,3,0))</f>
        <v/>
      </c>
      <c r="J93" s="89" t="str">
        <f>IF(A93="","",VLOOKUP(A93,'[1]TARIF JEUX 2021-2022'!$A$1140:$G$4324,4,0))</f>
        <v/>
      </c>
      <c r="K93" s="90" t="str">
        <f>IF(A93="","",VLOOKUP(A93,'[1]TARIF JEUX 2021-2022'!$A$1140:$G$4324,5,0))</f>
        <v/>
      </c>
      <c r="L93" s="91" t="str">
        <f t="shared" si="4"/>
        <v/>
      </c>
      <c r="M93" s="91" t="str">
        <f t="shared" si="5"/>
        <v/>
      </c>
      <c r="N93" s="91" t="str">
        <f t="shared" si="6"/>
        <v/>
      </c>
    </row>
    <row r="94" spans="1:14" ht="18" customHeight="1" x14ac:dyDescent="0.25">
      <c r="A94" s="86"/>
      <c r="B94" s="87" t="str">
        <f>IF(A94="","",VLOOKUP(A94,'[1]TARIF JEUX 2021-2022'!$A$1140:$G$4324,2,0))</f>
        <v/>
      </c>
      <c r="C94" s="87"/>
      <c r="D94" s="87"/>
      <c r="E94" s="87"/>
      <c r="F94" s="87"/>
      <c r="G94" s="87"/>
      <c r="H94" s="88"/>
      <c r="I94" s="89" t="str">
        <f>IF(A94="","",VLOOKUP(A94,'[1]TARIF JEUX 2021-2022'!$A$1140:$G$4324,3,0))</f>
        <v/>
      </c>
      <c r="J94" s="89" t="str">
        <f>IF(A94="","",VLOOKUP(A94,'[1]TARIF JEUX 2021-2022'!$A$1140:$G$4324,4,0))</f>
        <v/>
      </c>
      <c r="K94" s="90" t="str">
        <f>IF(A94="","",VLOOKUP(A94,'[1]TARIF JEUX 2021-2022'!$A$1140:$G$4324,5,0))</f>
        <v/>
      </c>
      <c r="L94" s="91" t="str">
        <f t="shared" si="4"/>
        <v/>
      </c>
      <c r="M94" s="91" t="str">
        <f t="shared" si="5"/>
        <v/>
      </c>
      <c r="N94" s="91" t="str">
        <f t="shared" si="6"/>
        <v/>
      </c>
    </row>
    <row r="95" spans="1:14" ht="18" customHeight="1" x14ac:dyDescent="0.25">
      <c r="A95" s="86"/>
      <c r="B95" s="87" t="str">
        <f>IF(A95="","",VLOOKUP(A95,'[1]TARIF JEUX 2021-2022'!$A$1140:$G$4324,2,0))</f>
        <v/>
      </c>
      <c r="C95" s="87"/>
      <c r="D95" s="87"/>
      <c r="E95" s="87"/>
      <c r="F95" s="87"/>
      <c r="G95" s="87"/>
      <c r="H95" s="88"/>
      <c r="I95" s="89" t="str">
        <f>IF(A95="","",VLOOKUP(A95,'[1]TARIF JEUX 2021-2022'!$A$1140:$G$4324,3,0))</f>
        <v/>
      </c>
      <c r="J95" s="89" t="str">
        <f>IF(A95="","",VLOOKUP(A95,'[1]TARIF JEUX 2021-2022'!$A$1140:$G$4324,4,0))</f>
        <v/>
      </c>
      <c r="K95" s="90" t="str">
        <f>IF(A95="","",VLOOKUP(A95,'[1]TARIF JEUX 2021-2022'!$A$1140:$G$4324,5,0))</f>
        <v/>
      </c>
      <c r="L95" s="91" t="str">
        <f t="shared" si="4"/>
        <v/>
      </c>
      <c r="M95" s="91" t="str">
        <f t="shared" si="5"/>
        <v/>
      </c>
      <c r="N95" s="91" t="str">
        <f t="shared" si="6"/>
        <v/>
      </c>
    </row>
    <row r="96" spans="1:14" ht="18" customHeight="1" x14ac:dyDescent="0.25">
      <c r="A96" s="86"/>
      <c r="B96" s="87" t="str">
        <f>IF(A96="","",VLOOKUP(A96,'[1]TARIF JEUX 2021-2022'!$A$1140:$G$4324,2,0))</f>
        <v/>
      </c>
      <c r="C96" s="87"/>
      <c r="D96" s="87"/>
      <c r="E96" s="87"/>
      <c r="F96" s="87"/>
      <c r="G96" s="87"/>
      <c r="H96" s="88"/>
      <c r="I96" s="89" t="str">
        <f>IF(A96="","",VLOOKUP(A96,'[1]TARIF JEUX 2021-2022'!$A$1140:$G$4324,3,0))</f>
        <v/>
      </c>
      <c r="J96" s="89" t="str">
        <f>IF(A96="","",VLOOKUP(A96,'[1]TARIF JEUX 2021-2022'!$A$1140:$G$4324,4,0))</f>
        <v/>
      </c>
      <c r="K96" s="90" t="str">
        <f>IF(A96="","",VLOOKUP(A96,'[1]TARIF JEUX 2021-2022'!$A$1140:$G$4324,5,0))</f>
        <v/>
      </c>
      <c r="L96" s="91" t="str">
        <f t="shared" si="4"/>
        <v/>
      </c>
      <c r="M96" s="91" t="str">
        <f t="shared" si="5"/>
        <v/>
      </c>
      <c r="N96" s="91" t="str">
        <f t="shared" si="6"/>
        <v/>
      </c>
    </row>
    <row r="97" spans="1:14" ht="18" customHeight="1" x14ac:dyDescent="0.25">
      <c r="A97" s="86"/>
      <c r="B97" s="87" t="str">
        <f>IF(A97="","",VLOOKUP(A97,'[1]TARIF JEUX 2021-2022'!$A$1140:$G$4324,2,0))</f>
        <v/>
      </c>
      <c r="C97" s="87"/>
      <c r="D97" s="87"/>
      <c r="E97" s="87"/>
      <c r="F97" s="87"/>
      <c r="G97" s="87"/>
      <c r="H97" s="88"/>
      <c r="I97" s="89" t="str">
        <f>IF(A97="","",VLOOKUP(A97,'[1]TARIF JEUX 2021-2022'!$A$1140:$G$4324,3,0))</f>
        <v/>
      </c>
      <c r="J97" s="89" t="str">
        <f>IF(A97="","",VLOOKUP(A97,'[1]TARIF JEUX 2021-2022'!$A$1140:$G$4324,4,0))</f>
        <v/>
      </c>
      <c r="K97" s="90" t="str">
        <f>IF(A97="","",VLOOKUP(A97,'[1]TARIF JEUX 2021-2022'!$A$1140:$G$4324,5,0))</f>
        <v/>
      </c>
      <c r="L97" s="91" t="str">
        <f t="shared" si="4"/>
        <v/>
      </c>
      <c r="M97" s="91" t="str">
        <f t="shared" si="5"/>
        <v/>
      </c>
      <c r="N97" s="91" t="str">
        <f t="shared" si="6"/>
        <v/>
      </c>
    </row>
    <row r="98" spans="1:14" ht="18" customHeight="1" x14ac:dyDescent="0.25">
      <c r="A98" s="86"/>
      <c r="B98" s="87" t="str">
        <f>IF(A98="","",VLOOKUP(A98,'[1]TARIF JEUX 2021-2022'!$A$1140:$G$4324,2,0))</f>
        <v/>
      </c>
      <c r="C98" s="87"/>
      <c r="D98" s="87"/>
      <c r="E98" s="87"/>
      <c r="F98" s="87"/>
      <c r="G98" s="87"/>
      <c r="H98" s="88"/>
      <c r="I98" s="89" t="str">
        <f>IF(A98="","",VLOOKUP(A98,'[1]TARIF JEUX 2021-2022'!$A$1140:$G$4324,3,0))</f>
        <v/>
      </c>
      <c r="J98" s="89" t="str">
        <f>IF(A98="","",VLOOKUP(A98,'[1]TARIF JEUX 2021-2022'!$A$1140:$G$4324,4,0))</f>
        <v/>
      </c>
      <c r="K98" s="90" t="str">
        <f>IF(A98="","",VLOOKUP(A98,'[1]TARIF JEUX 2021-2022'!$A$1140:$G$4324,5,0))</f>
        <v/>
      </c>
      <c r="L98" s="91" t="str">
        <f t="shared" si="4"/>
        <v/>
      </c>
      <c r="M98" s="91" t="str">
        <f t="shared" si="5"/>
        <v/>
      </c>
      <c r="N98" s="91" t="str">
        <f t="shared" si="6"/>
        <v/>
      </c>
    </row>
    <row r="99" spans="1:14" ht="18" customHeight="1" x14ac:dyDescent="0.25">
      <c r="A99" s="86"/>
      <c r="B99" s="87" t="str">
        <f>IF(A99="","",VLOOKUP(A99,'[1]TARIF JEUX 2021-2022'!$A$1140:$G$4324,2,0))</f>
        <v/>
      </c>
      <c r="C99" s="87"/>
      <c r="D99" s="87"/>
      <c r="E99" s="87"/>
      <c r="F99" s="87"/>
      <c r="G99" s="87"/>
      <c r="H99" s="88"/>
      <c r="I99" s="89" t="str">
        <f>IF(A99="","",VLOOKUP(A99,'[1]TARIF JEUX 2021-2022'!$A$1140:$G$4324,3,0))</f>
        <v/>
      </c>
      <c r="J99" s="89" t="str">
        <f>IF(A99="","",VLOOKUP(A99,'[1]TARIF JEUX 2021-2022'!$A$1140:$G$4324,4,0))</f>
        <v/>
      </c>
      <c r="K99" s="90" t="str">
        <f>IF(A99="","",VLOOKUP(A99,'[1]TARIF JEUX 2021-2022'!$A$1140:$G$4324,5,0))</f>
        <v/>
      </c>
      <c r="L99" s="91" t="str">
        <f t="shared" si="4"/>
        <v/>
      </c>
      <c r="M99" s="91" t="str">
        <f t="shared" si="5"/>
        <v/>
      </c>
      <c r="N99" s="91" t="str">
        <f t="shared" si="6"/>
        <v/>
      </c>
    </row>
    <row r="100" spans="1:14" ht="18" customHeight="1" x14ac:dyDescent="0.25">
      <c r="A100" s="86"/>
      <c r="B100" s="87" t="str">
        <f>IF(A100="","",VLOOKUP(A100,'[1]TARIF JEUX 2021-2022'!$A$1140:$G$4324,2,0))</f>
        <v/>
      </c>
      <c r="C100" s="87"/>
      <c r="D100" s="87"/>
      <c r="E100" s="87"/>
      <c r="F100" s="87"/>
      <c r="G100" s="87"/>
      <c r="H100" s="88"/>
      <c r="I100" s="89" t="str">
        <f>IF(A100="","",VLOOKUP(A100,'[1]TARIF JEUX 2021-2022'!$A$1140:$G$4324,3,0))</f>
        <v/>
      </c>
      <c r="J100" s="89" t="str">
        <f>IF(A100="","",VLOOKUP(A100,'[1]TARIF JEUX 2021-2022'!$A$1140:$G$4324,4,0))</f>
        <v/>
      </c>
      <c r="K100" s="90" t="str">
        <f>IF(A100="","",VLOOKUP(A100,'[1]TARIF JEUX 2021-2022'!$A$1140:$G$4324,5,0))</f>
        <v/>
      </c>
      <c r="L100" s="91" t="str">
        <f t="shared" si="4"/>
        <v/>
      </c>
      <c r="M100" s="91" t="str">
        <f t="shared" si="5"/>
        <v/>
      </c>
      <c r="N100" s="91" t="str">
        <f t="shared" si="6"/>
        <v/>
      </c>
    </row>
    <row r="101" spans="1:14" ht="18" customHeight="1" x14ac:dyDescent="0.25">
      <c r="A101" s="86"/>
      <c r="B101" s="87" t="str">
        <f>IF(A101="","",VLOOKUP(A101,'[1]TARIF JEUX 2021-2022'!$A$1140:$G$4324,2,0))</f>
        <v/>
      </c>
      <c r="C101" s="87"/>
      <c r="D101" s="87"/>
      <c r="E101" s="87"/>
      <c r="F101" s="87"/>
      <c r="G101" s="87"/>
      <c r="H101" s="88"/>
      <c r="I101" s="89" t="str">
        <f>IF(A101="","",VLOOKUP(A101,'[1]TARIF JEUX 2021-2022'!$A$1140:$G$4324,3,0))</f>
        <v/>
      </c>
      <c r="J101" s="89" t="str">
        <f>IF(A101="","",VLOOKUP(A101,'[1]TARIF JEUX 2021-2022'!$A$1140:$G$4324,4,0))</f>
        <v/>
      </c>
      <c r="K101" s="90" t="str">
        <f>IF(A101="","",VLOOKUP(A101,'[1]TARIF JEUX 2021-2022'!$A$1140:$G$4324,5,0))</f>
        <v/>
      </c>
      <c r="L101" s="91" t="str">
        <f t="shared" si="4"/>
        <v/>
      </c>
      <c r="M101" s="91" t="str">
        <f t="shared" si="5"/>
        <v/>
      </c>
      <c r="N101" s="91" t="str">
        <f t="shared" si="6"/>
        <v/>
      </c>
    </row>
    <row r="102" spans="1:14" ht="18" customHeight="1" x14ac:dyDescent="0.25">
      <c r="A102" s="86"/>
      <c r="B102" s="87" t="str">
        <f>IF(A102="","",VLOOKUP(A102,'[1]TARIF JEUX 2021-2022'!$A$1140:$G$4324,2,0))</f>
        <v/>
      </c>
      <c r="C102" s="87"/>
      <c r="D102" s="87"/>
      <c r="E102" s="87"/>
      <c r="F102" s="87"/>
      <c r="G102" s="87"/>
      <c r="H102" s="88"/>
      <c r="I102" s="89" t="str">
        <f>IF(A102="","",VLOOKUP(A102,'[1]TARIF JEUX 2021-2022'!$A$1140:$G$4324,3,0))</f>
        <v/>
      </c>
      <c r="J102" s="89" t="str">
        <f>IF(A102="","",VLOOKUP(A102,'[1]TARIF JEUX 2021-2022'!$A$1140:$G$4324,4,0))</f>
        <v/>
      </c>
      <c r="K102" s="90" t="str">
        <f>IF(A102="","",VLOOKUP(A102,'[1]TARIF JEUX 2021-2022'!$A$1140:$G$4324,5,0))</f>
        <v/>
      </c>
      <c r="L102" s="91" t="str">
        <f t="shared" si="4"/>
        <v/>
      </c>
      <c r="M102" s="91" t="str">
        <f t="shared" si="5"/>
        <v/>
      </c>
      <c r="N102" s="91" t="str">
        <f t="shared" si="6"/>
        <v/>
      </c>
    </row>
    <row r="103" spans="1:14" ht="18" customHeight="1" x14ac:dyDescent="0.25">
      <c r="A103" s="86"/>
      <c r="B103" s="87" t="str">
        <f>IF(A103="","",VLOOKUP(A103,'[1]TARIF JEUX 2021-2022'!$A$1140:$G$4324,2,0))</f>
        <v/>
      </c>
      <c r="C103" s="87"/>
      <c r="D103" s="87"/>
      <c r="E103" s="87"/>
      <c r="F103" s="87"/>
      <c r="G103" s="87"/>
      <c r="H103" s="88"/>
      <c r="I103" s="89" t="str">
        <f>IF(A103="","",VLOOKUP(A103,'[1]TARIF JEUX 2021-2022'!$A$1140:$G$4324,3,0))</f>
        <v/>
      </c>
      <c r="J103" s="89" t="str">
        <f>IF(A103="","",VLOOKUP(A103,'[1]TARIF JEUX 2021-2022'!$A$1140:$G$4324,4,0))</f>
        <v/>
      </c>
      <c r="K103" s="90" t="str">
        <f>IF(A103="","",VLOOKUP(A103,'[1]TARIF JEUX 2021-2022'!$A$1140:$G$4324,5,0))</f>
        <v/>
      </c>
      <c r="L103" s="91" t="str">
        <f t="shared" si="4"/>
        <v/>
      </c>
      <c r="M103" s="91" t="str">
        <f t="shared" si="5"/>
        <v/>
      </c>
      <c r="N103" s="91" t="str">
        <f t="shared" si="6"/>
        <v/>
      </c>
    </row>
    <row r="104" spans="1:14" ht="18" customHeight="1" x14ac:dyDescent="0.25">
      <c r="A104" s="86"/>
      <c r="B104" s="87" t="str">
        <f>IF(A104="","",VLOOKUP(A104,'[1]TARIF JEUX 2021-2022'!$A$1140:$G$4324,2,0))</f>
        <v/>
      </c>
      <c r="C104" s="87"/>
      <c r="D104" s="87"/>
      <c r="E104" s="87"/>
      <c r="F104" s="87"/>
      <c r="G104" s="87"/>
      <c r="H104" s="88"/>
      <c r="I104" s="89" t="str">
        <f>IF(A104="","",VLOOKUP(A104,'[1]TARIF JEUX 2021-2022'!$A$1140:$G$4324,3,0))</f>
        <v/>
      </c>
      <c r="J104" s="89" t="str">
        <f>IF(A104="","",VLOOKUP(A104,'[1]TARIF JEUX 2021-2022'!$A$1140:$G$4324,4,0))</f>
        <v/>
      </c>
      <c r="K104" s="90" t="str">
        <f>IF(A104="","",VLOOKUP(A104,'[1]TARIF JEUX 2021-2022'!$A$1140:$G$4324,5,0))</f>
        <v/>
      </c>
      <c r="L104" s="91" t="str">
        <f t="shared" si="4"/>
        <v/>
      </c>
      <c r="M104" s="91" t="str">
        <f t="shared" si="5"/>
        <v/>
      </c>
      <c r="N104" s="91" t="str">
        <f t="shared" si="6"/>
        <v/>
      </c>
    </row>
    <row r="105" spans="1:14" ht="18" customHeight="1" x14ac:dyDescent="0.25">
      <c r="A105" s="86"/>
      <c r="B105" s="87" t="str">
        <f>IF(A105="","",VLOOKUP(A105,'[1]TARIF JEUX 2021-2022'!$A$1140:$G$4324,2,0))</f>
        <v/>
      </c>
      <c r="C105" s="87"/>
      <c r="D105" s="87"/>
      <c r="E105" s="87"/>
      <c r="F105" s="87"/>
      <c r="G105" s="87"/>
      <c r="H105" s="88"/>
      <c r="I105" s="89" t="str">
        <f>IF(A105="","",VLOOKUP(A105,'[1]TARIF JEUX 2021-2022'!$A$1140:$G$4324,3,0))</f>
        <v/>
      </c>
      <c r="J105" s="89" t="str">
        <f>IF(A105="","",VLOOKUP(A105,'[1]TARIF JEUX 2021-2022'!$A$1140:$G$4324,4,0))</f>
        <v/>
      </c>
      <c r="K105" s="90" t="str">
        <f>IF(A105="","",VLOOKUP(A105,'[1]TARIF JEUX 2021-2022'!$A$1140:$G$4324,5,0))</f>
        <v/>
      </c>
      <c r="L105" s="91" t="str">
        <f t="shared" si="4"/>
        <v/>
      </c>
      <c r="M105" s="91" t="str">
        <f t="shared" si="5"/>
        <v/>
      </c>
      <c r="N105" s="91" t="str">
        <f t="shared" si="6"/>
        <v/>
      </c>
    </row>
    <row r="106" spans="1:14" ht="18" customHeight="1" x14ac:dyDescent="0.25">
      <c r="A106" s="86"/>
      <c r="B106" s="87" t="str">
        <f>IF(A106="","",VLOOKUP(A106,'[1]TARIF JEUX 2021-2022'!$A$1140:$G$4324,2,0))</f>
        <v/>
      </c>
      <c r="C106" s="87"/>
      <c r="D106" s="87"/>
      <c r="E106" s="87"/>
      <c r="F106" s="87"/>
      <c r="G106" s="87"/>
      <c r="H106" s="88"/>
      <c r="I106" s="89" t="str">
        <f>IF(A106="","",VLOOKUP(A106,'[1]TARIF JEUX 2021-2022'!$A$1140:$G$4324,3,0))</f>
        <v/>
      </c>
      <c r="J106" s="89" t="str">
        <f>IF(A106="","",VLOOKUP(A106,'[1]TARIF JEUX 2021-2022'!$A$1140:$G$4324,4,0))</f>
        <v/>
      </c>
      <c r="K106" s="90" t="str">
        <f>IF(A106="","",VLOOKUP(A106,'[1]TARIF JEUX 2021-2022'!$A$1140:$G$4324,5,0))</f>
        <v/>
      </c>
      <c r="L106" s="91" t="str">
        <f t="shared" si="4"/>
        <v/>
      </c>
      <c r="M106" s="91" t="str">
        <f t="shared" si="5"/>
        <v/>
      </c>
      <c r="N106" s="91" t="str">
        <f t="shared" si="6"/>
        <v/>
      </c>
    </row>
    <row r="107" spans="1:14" ht="18" customHeight="1" x14ac:dyDescent="0.25">
      <c r="A107" s="86"/>
      <c r="B107" s="87" t="str">
        <f>IF(A107="","",VLOOKUP(A107,'[1]TARIF JEUX 2021-2022'!$A$1140:$G$4324,2,0))</f>
        <v/>
      </c>
      <c r="C107" s="87"/>
      <c r="D107" s="87"/>
      <c r="E107" s="87"/>
      <c r="F107" s="87"/>
      <c r="G107" s="87"/>
      <c r="H107" s="88"/>
      <c r="I107" s="89" t="str">
        <f>IF(A107="","",VLOOKUP(A107,'[1]TARIF JEUX 2021-2022'!$A$1140:$G$4324,3,0))</f>
        <v/>
      </c>
      <c r="J107" s="89" t="str">
        <f>IF(A107="","",VLOOKUP(A107,'[1]TARIF JEUX 2021-2022'!$A$1140:$G$4324,4,0))</f>
        <v/>
      </c>
      <c r="K107" s="90" t="str">
        <f>IF(A107="","",VLOOKUP(A107,'[1]TARIF JEUX 2021-2022'!$A$1140:$G$4324,5,0))</f>
        <v/>
      </c>
      <c r="L107" s="91" t="str">
        <f t="shared" si="4"/>
        <v/>
      </c>
      <c r="M107" s="91" t="str">
        <f t="shared" si="5"/>
        <v/>
      </c>
      <c r="N107" s="91" t="str">
        <f t="shared" si="6"/>
        <v/>
      </c>
    </row>
    <row r="108" spans="1:14" ht="18" customHeight="1" x14ac:dyDescent="0.25">
      <c r="A108" s="86"/>
      <c r="B108" s="87" t="str">
        <f>IF(A108="","",VLOOKUP(A108,'[1]TARIF JEUX 2021-2022'!$A$1140:$G$4324,2,0))</f>
        <v/>
      </c>
      <c r="C108" s="87"/>
      <c r="D108" s="87"/>
      <c r="E108" s="87"/>
      <c r="F108" s="87"/>
      <c r="G108" s="87"/>
      <c r="H108" s="88"/>
      <c r="I108" s="89" t="str">
        <f>IF(A108="","",VLOOKUP(A108,'[1]TARIF JEUX 2021-2022'!$A$1140:$G$4324,3,0))</f>
        <v/>
      </c>
      <c r="J108" s="89" t="str">
        <f>IF(A108="","",VLOOKUP(A108,'[1]TARIF JEUX 2021-2022'!$A$1140:$G$4324,4,0))</f>
        <v/>
      </c>
      <c r="K108" s="90" t="str">
        <f>IF(A108="","",VLOOKUP(A108,'[1]TARIF JEUX 2021-2022'!$A$1140:$G$4324,5,0))</f>
        <v/>
      </c>
      <c r="L108" s="91" t="str">
        <f t="shared" si="4"/>
        <v/>
      </c>
      <c r="M108" s="91" t="str">
        <f t="shared" si="5"/>
        <v/>
      </c>
      <c r="N108" s="91" t="str">
        <f t="shared" si="6"/>
        <v/>
      </c>
    </row>
    <row r="109" spans="1:14" ht="18" customHeight="1" x14ac:dyDescent="0.25">
      <c r="A109" s="86"/>
      <c r="B109" s="87" t="str">
        <f>IF(A109="","",VLOOKUP(A109,'[1]TARIF JEUX 2021-2022'!$A$1140:$G$4324,2,0))</f>
        <v/>
      </c>
      <c r="C109" s="87"/>
      <c r="D109" s="87"/>
      <c r="E109" s="87"/>
      <c r="F109" s="87"/>
      <c r="G109" s="87"/>
      <c r="H109" s="88"/>
      <c r="I109" s="89" t="str">
        <f>IF(A109="","",VLOOKUP(A109,'[1]TARIF JEUX 2021-2022'!$A$1140:$G$4324,3,0))</f>
        <v/>
      </c>
      <c r="J109" s="89" t="str">
        <f>IF(A109="","",VLOOKUP(A109,'[1]TARIF JEUX 2021-2022'!$A$1140:$G$4324,4,0))</f>
        <v/>
      </c>
      <c r="K109" s="90" t="str">
        <f>IF(A109="","",VLOOKUP(A109,'[1]TARIF JEUX 2021-2022'!$A$1140:$G$4324,5,0))</f>
        <v/>
      </c>
      <c r="L109" s="91" t="str">
        <f t="shared" si="4"/>
        <v/>
      </c>
      <c r="M109" s="91" t="str">
        <f t="shared" si="5"/>
        <v/>
      </c>
      <c r="N109" s="91" t="str">
        <f t="shared" si="6"/>
        <v/>
      </c>
    </row>
    <row r="110" spans="1:14" ht="18" customHeight="1" x14ac:dyDescent="0.25">
      <c r="A110" s="86"/>
      <c r="B110" s="87" t="str">
        <f>IF(A110="","",VLOOKUP(A110,'[1]TARIF JEUX 2021-2022'!$A$1140:$G$4324,2,0))</f>
        <v/>
      </c>
      <c r="C110" s="87"/>
      <c r="D110" s="87"/>
      <c r="E110" s="87"/>
      <c r="F110" s="87"/>
      <c r="G110" s="87"/>
      <c r="H110" s="88"/>
      <c r="I110" s="89" t="str">
        <f>IF(A110="","",VLOOKUP(A110,'[1]TARIF JEUX 2021-2022'!$A$1140:$G$4324,3,0))</f>
        <v/>
      </c>
      <c r="J110" s="89" t="str">
        <f>IF(A110="","",VLOOKUP(A110,'[1]TARIF JEUX 2021-2022'!$A$1140:$G$4324,4,0))</f>
        <v/>
      </c>
      <c r="K110" s="90" t="str">
        <f>IF(A110="","",VLOOKUP(A110,'[1]TARIF JEUX 2021-2022'!$A$1140:$G$4324,5,0))</f>
        <v/>
      </c>
      <c r="L110" s="91" t="str">
        <f t="shared" si="4"/>
        <v/>
      </c>
      <c r="M110" s="91" t="str">
        <f t="shared" si="5"/>
        <v/>
      </c>
      <c r="N110" s="91" t="str">
        <f t="shared" si="6"/>
        <v/>
      </c>
    </row>
    <row r="111" spans="1:14" ht="18" customHeight="1" x14ac:dyDescent="0.25">
      <c r="A111" s="86"/>
      <c r="B111" s="87" t="str">
        <f>IF(A111="","",VLOOKUP(A111,'[1]TARIF JEUX 2021-2022'!$A$1140:$G$4324,2,0))</f>
        <v/>
      </c>
      <c r="C111" s="87"/>
      <c r="D111" s="87"/>
      <c r="E111" s="87"/>
      <c r="F111" s="87"/>
      <c r="G111" s="87"/>
      <c r="H111" s="88"/>
      <c r="I111" s="89" t="str">
        <f>IF(A111="","",VLOOKUP(A111,'[1]TARIF JEUX 2021-2022'!$A$1140:$G$4324,3,0))</f>
        <v/>
      </c>
      <c r="J111" s="89" t="str">
        <f>IF(A111="","",VLOOKUP(A111,'[1]TARIF JEUX 2021-2022'!$A$1140:$G$4324,4,0))</f>
        <v/>
      </c>
      <c r="K111" s="90" t="str">
        <f>IF(A111="","",VLOOKUP(A111,'[1]TARIF JEUX 2021-2022'!$A$1140:$G$4324,5,0))</f>
        <v/>
      </c>
      <c r="L111" s="91" t="str">
        <f t="shared" si="4"/>
        <v/>
      </c>
      <c r="M111" s="91" t="str">
        <f t="shared" si="5"/>
        <v/>
      </c>
      <c r="N111" s="91" t="str">
        <f t="shared" si="6"/>
        <v/>
      </c>
    </row>
    <row r="112" spans="1:14" ht="18" customHeight="1" x14ac:dyDescent="0.25">
      <c r="A112" s="86"/>
      <c r="B112" s="87" t="str">
        <f>IF(A112="","",VLOOKUP(A112,'[1]TARIF JEUX 2021-2022'!$A$1140:$G$4324,2,0))</f>
        <v/>
      </c>
      <c r="C112" s="87"/>
      <c r="D112" s="87"/>
      <c r="E112" s="87"/>
      <c r="F112" s="87"/>
      <c r="G112" s="87"/>
      <c r="H112" s="88"/>
      <c r="I112" s="89" t="str">
        <f>IF(A112="","",VLOOKUP(A112,'[1]TARIF JEUX 2021-2022'!$A$1140:$G$4324,3,0))</f>
        <v/>
      </c>
      <c r="J112" s="89" t="str">
        <f>IF(A112="","",VLOOKUP(A112,'[1]TARIF JEUX 2021-2022'!$A$1140:$G$4324,4,0))</f>
        <v/>
      </c>
      <c r="K112" s="90" t="str">
        <f>IF(A112="","",VLOOKUP(A112,'[1]TARIF JEUX 2021-2022'!$A$1140:$G$4324,5,0))</f>
        <v/>
      </c>
      <c r="L112" s="91" t="str">
        <f t="shared" si="4"/>
        <v/>
      </c>
      <c r="M112" s="91" t="str">
        <f t="shared" si="5"/>
        <v/>
      </c>
      <c r="N112" s="91" t="str">
        <f t="shared" si="6"/>
        <v/>
      </c>
    </row>
    <row r="113" spans="1:14" ht="18" customHeight="1" x14ac:dyDescent="0.25">
      <c r="A113" s="86"/>
      <c r="B113" s="87" t="str">
        <f>IF(A113="","",VLOOKUP(A113,'[1]TARIF JEUX 2021-2022'!$A$1140:$G$4324,2,0))</f>
        <v/>
      </c>
      <c r="C113" s="87"/>
      <c r="D113" s="87"/>
      <c r="E113" s="87"/>
      <c r="F113" s="87"/>
      <c r="G113" s="87"/>
      <c r="H113" s="88"/>
      <c r="I113" s="89" t="str">
        <f>IF(A113="","",VLOOKUP(A113,'[1]TARIF JEUX 2021-2022'!$A$1140:$G$4324,3,0))</f>
        <v/>
      </c>
      <c r="J113" s="89" t="str">
        <f>IF(A113="","",VLOOKUP(A113,'[1]TARIF JEUX 2021-2022'!$A$1140:$G$4324,4,0))</f>
        <v/>
      </c>
      <c r="K113" s="90" t="str">
        <f>IF(A113="","",VLOOKUP(A113,'[1]TARIF JEUX 2021-2022'!$A$1140:$G$4324,5,0))</f>
        <v/>
      </c>
      <c r="L113" s="91" t="str">
        <f t="shared" si="4"/>
        <v/>
      </c>
      <c r="M113" s="91" t="str">
        <f t="shared" si="5"/>
        <v/>
      </c>
      <c r="N113" s="91" t="str">
        <f t="shared" si="6"/>
        <v/>
      </c>
    </row>
    <row r="114" spans="1:14" ht="18" customHeight="1" x14ac:dyDescent="0.25">
      <c r="A114" s="86"/>
      <c r="B114" s="87" t="str">
        <f>IF(A114="","",VLOOKUP(A114,'[1]TARIF JEUX 2021-2022'!$A$1140:$G$4324,2,0))</f>
        <v/>
      </c>
      <c r="C114" s="87"/>
      <c r="D114" s="87"/>
      <c r="E114" s="87"/>
      <c r="F114" s="87"/>
      <c r="G114" s="87"/>
      <c r="H114" s="88"/>
      <c r="I114" s="89" t="str">
        <f>IF(A114="","",VLOOKUP(A114,'[1]TARIF JEUX 2021-2022'!$A$1140:$G$4324,3,0))</f>
        <v/>
      </c>
      <c r="J114" s="89" t="str">
        <f>IF(A114="","",VLOOKUP(A114,'[1]TARIF JEUX 2021-2022'!$A$1140:$G$4324,4,0))</f>
        <v/>
      </c>
      <c r="K114" s="90" t="str">
        <f>IF(A114="","",VLOOKUP(A114,'[1]TARIF JEUX 2021-2022'!$A$1140:$G$4324,5,0))</f>
        <v/>
      </c>
      <c r="L114" s="91" t="str">
        <f t="shared" si="4"/>
        <v/>
      </c>
      <c r="M114" s="91" t="str">
        <f t="shared" si="5"/>
        <v/>
      </c>
      <c r="N114" s="91" t="str">
        <f t="shared" si="6"/>
        <v/>
      </c>
    </row>
    <row r="115" spans="1:14" ht="18" customHeight="1" x14ac:dyDescent="0.25">
      <c r="A115" s="86"/>
      <c r="B115" s="87" t="str">
        <f>IF(A115="","",VLOOKUP(A115,'[1]TARIF JEUX 2021-2022'!$A$1140:$G$4324,2,0))</f>
        <v/>
      </c>
      <c r="C115" s="87"/>
      <c r="D115" s="87"/>
      <c r="E115" s="87"/>
      <c r="F115" s="87"/>
      <c r="G115" s="87"/>
      <c r="H115" s="88"/>
      <c r="I115" s="89" t="str">
        <f>IF(A115="","",VLOOKUP(A115,'[1]TARIF JEUX 2021-2022'!$A$1140:$G$4324,3,0))</f>
        <v/>
      </c>
      <c r="J115" s="89" t="str">
        <f>IF(A115="","",VLOOKUP(A115,'[1]TARIF JEUX 2021-2022'!$A$1140:$G$4324,4,0))</f>
        <v/>
      </c>
      <c r="K115" s="90" t="str">
        <f>IF(A115="","",VLOOKUP(A115,'[1]TARIF JEUX 2021-2022'!$A$1140:$G$4324,5,0))</f>
        <v/>
      </c>
      <c r="L115" s="91" t="str">
        <f t="shared" si="4"/>
        <v/>
      </c>
      <c r="M115" s="91" t="str">
        <f t="shared" si="5"/>
        <v/>
      </c>
      <c r="N115" s="91" t="str">
        <f t="shared" si="6"/>
        <v/>
      </c>
    </row>
    <row r="116" spans="1:14" ht="18" customHeight="1" x14ac:dyDescent="0.25">
      <c r="A116" s="86"/>
      <c r="B116" s="87" t="str">
        <f>IF(A116="","",VLOOKUP(A116,'[1]TARIF JEUX 2021-2022'!$A$1140:$G$4324,2,0))</f>
        <v/>
      </c>
      <c r="C116" s="87"/>
      <c r="D116" s="87"/>
      <c r="E116" s="87"/>
      <c r="F116" s="87"/>
      <c r="G116" s="87"/>
      <c r="H116" s="88"/>
      <c r="I116" s="89" t="str">
        <f>IF(A116="","",VLOOKUP(A116,'[1]TARIF JEUX 2021-2022'!$A$1140:$G$4324,3,0))</f>
        <v/>
      </c>
      <c r="J116" s="89" t="str">
        <f>IF(A116="","",VLOOKUP(A116,'[1]TARIF JEUX 2021-2022'!$A$1140:$G$4324,4,0))</f>
        <v/>
      </c>
      <c r="K116" s="90" t="str">
        <f>IF(A116="","",VLOOKUP(A116,'[1]TARIF JEUX 2021-2022'!$A$1140:$G$4324,5,0))</f>
        <v/>
      </c>
      <c r="L116" s="91" t="str">
        <f t="shared" si="4"/>
        <v/>
      </c>
      <c r="M116" s="91" t="str">
        <f t="shared" si="5"/>
        <v/>
      </c>
      <c r="N116" s="91" t="str">
        <f t="shared" si="6"/>
        <v/>
      </c>
    </row>
    <row r="117" spans="1:14" ht="18" customHeight="1" x14ac:dyDescent="0.25">
      <c r="A117" s="86"/>
      <c r="B117" s="87" t="str">
        <f>IF(A117="","",VLOOKUP(A117,'[1]TARIF JEUX 2021-2022'!$A$1140:$G$4324,2,0))</f>
        <v/>
      </c>
      <c r="C117" s="87"/>
      <c r="D117" s="87"/>
      <c r="E117" s="87"/>
      <c r="F117" s="87"/>
      <c r="G117" s="87"/>
      <c r="H117" s="88"/>
      <c r="I117" s="89" t="str">
        <f>IF(A117="","",VLOOKUP(A117,'[1]TARIF JEUX 2021-2022'!$A$1140:$G$4324,3,0))</f>
        <v/>
      </c>
      <c r="J117" s="89" t="str">
        <f>IF(A117="","",VLOOKUP(A117,'[1]TARIF JEUX 2021-2022'!$A$1140:$G$4324,4,0))</f>
        <v/>
      </c>
      <c r="K117" s="90" t="str">
        <f>IF(A117="","",VLOOKUP(A117,'[1]TARIF JEUX 2021-2022'!$A$1140:$G$4324,5,0))</f>
        <v/>
      </c>
      <c r="L117" s="91" t="str">
        <f t="shared" si="4"/>
        <v/>
      </c>
      <c r="M117" s="91" t="str">
        <f t="shared" si="5"/>
        <v/>
      </c>
      <c r="N117" s="91" t="str">
        <f t="shared" si="6"/>
        <v/>
      </c>
    </row>
    <row r="118" spans="1:14" ht="18" customHeight="1" x14ac:dyDescent="0.25">
      <c r="A118" s="86"/>
      <c r="B118" s="87" t="str">
        <f>IF(A118="","",VLOOKUP(A118,'[1]TARIF JEUX 2021-2022'!$A$1140:$G$4324,2,0))</f>
        <v/>
      </c>
      <c r="C118" s="87"/>
      <c r="D118" s="87"/>
      <c r="E118" s="87"/>
      <c r="F118" s="87"/>
      <c r="G118" s="87"/>
      <c r="H118" s="88"/>
      <c r="I118" s="89" t="str">
        <f>IF(A118="","",VLOOKUP(A118,'[1]TARIF JEUX 2021-2022'!$A$1140:$G$4324,3,0))</f>
        <v/>
      </c>
      <c r="J118" s="89" t="str">
        <f>IF(A118="","",VLOOKUP(A118,'[1]TARIF JEUX 2021-2022'!$A$1140:$G$4324,4,0))</f>
        <v/>
      </c>
      <c r="K118" s="90" t="str">
        <f>IF(A118="","",VLOOKUP(A118,'[1]TARIF JEUX 2021-2022'!$A$1140:$G$4324,5,0))</f>
        <v/>
      </c>
      <c r="L118" s="91" t="str">
        <f t="shared" si="4"/>
        <v/>
      </c>
      <c r="M118" s="91" t="str">
        <f t="shared" si="5"/>
        <v/>
      </c>
      <c r="N118" s="91" t="str">
        <f t="shared" si="6"/>
        <v/>
      </c>
    </row>
    <row r="119" spans="1:14" ht="18" customHeight="1" x14ac:dyDescent="0.25">
      <c r="A119" s="86"/>
      <c r="B119" s="87" t="str">
        <f>IF(A119="","",VLOOKUP(A119,'[1]TARIF JEUX 2021-2022'!$A$1140:$G$4324,2,0))</f>
        <v/>
      </c>
      <c r="C119" s="87"/>
      <c r="D119" s="87"/>
      <c r="E119" s="87"/>
      <c r="F119" s="87"/>
      <c r="G119" s="87"/>
      <c r="H119" s="88"/>
      <c r="I119" s="89" t="str">
        <f>IF(A119="","",VLOOKUP(A119,'[1]TARIF JEUX 2021-2022'!$A$1140:$G$4324,3,0))</f>
        <v/>
      </c>
      <c r="J119" s="89" t="str">
        <f>IF(A119="","",VLOOKUP(A119,'[1]TARIF JEUX 2021-2022'!$A$1140:$G$4324,4,0))</f>
        <v/>
      </c>
      <c r="K119" s="90" t="str">
        <f>IF(A119="","",VLOOKUP(A119,'[1]TARIF JEUX 2021-2022'!$A$1140:$G$4324,5,0))</f>
        <v/>
      </c>
      <c r="L119" s="91" t="str">
        <f t="shared" si="4"/>
        <v/>
      </c>
      <c r="M119" s="91" t="str">
        <f t="shared" si="5"/>
        <v/>
      </c>
      <c r="N119" s="91" t="str">
        <f t="shared" si="6"/>
        <v/>
      </c>
    </row>
    <row r="120" spans="1:14" ht="18" customHeight="1" x14ac:dyDescent="0.25">
      <c r="A120" s="86"/>
      <c r="B120" s="87" t="str">
        <f>IF(A120="","",VLOOKUP(A120,'[1]TARIF JEUX 2021-2022'!$A$1140:$G$4324,2,0))</f>
        <v/>
      </c>
      <c r="C120" s="87"/>
      <c r="D120" s="87"/>
      <c r="E120" s="87"/>
      <c r="F120" s="87"/>
      <c r="G120" s="87"/>
      <c r="H120" s="88"/>
      <c r="I120" s="89" t="str">
        <f>IF(A120="","",VLOOKUP(A120,'[1]TARIF JEUX 2021-2022'!$A$1140:$G$4324,3,0))</f>
        <v/>
      </c>
      <c r="J120" s="89" t="str">
        <f>IF(A120="","",VLOOKUP(A120,'[1]TARIF JEUX 2021-2022'!$A$1140:$G$4324,4,0))</f>
        <v/>
      </c>
      <c r="K120" s="90" t="str">
        <f>IF(A120="","",VLOOKUP(A120,'[1]TARIF JEUX 2021-2022'!$A$1140:$G$4324,5,0))</f>
        <v/>
      </c>
      <c r="L120" s="91" t="str">
        <f t="shared" si="4"/>
        <v/>
      </c>
      <c r="M120" s="91" t="str">
        <f t="shared" si="5"/>
        <v/>
      </c>
      <c r="N120" s="91" t="str">
        <f t="shared" si="6"/>
        <v/>
      </c>
    </row>
    <row r="121" spans="1:14" ht="18" customHeight="1" x14ac:dyDescent="0.25">
      <c r="A121" s="86"/>
      <c r="B121" s="87" t="str">
        <f>IF(A121="","",VLOOKUP(A121,'[1]TARIF JEUX 2021-2022'!$A$1140:$G$4324,2,0))</f>
        <v/>
      </c>
      <c r="C121" s="87"/>
      <c r="D121" s="87"/>
      <c r="E121" s="87"/>
      <c r="F121" s="87"/>
      <c r="G121" s="87"/>
      <c r="H121" s="88"/>
      <c r="I121" s="89" t="str">
        <f>IF(A121="","",VLOOKUP(A121,'[1]TARIF JEUX 2021-2022'!$A$1140:$G$4324,3,0))</f>
        <v/>
      </c>
      <c r="J121" s="89" t="str">
        <f>IF(A121="","",VLOOKUP(A121,'[1]TARIF JEUX 2021-2022'!$A$1140:$G$4324,4,0))</f>
        <v/>
      </c>
      <c r="K121" s="90" t="str">
        <f>IF(A121="","",VLOOKUP(A121,'[1]TARIF JEUX 2021-2022'!$A$1140:$G$4324,5,0))</f>
        <v/>
      </c>
      <c r="L121" s="91" t="str">
        <f t="shared" si="4"/>
        <v/>
      </c>
      <c r="M121" s="91" t="str">
        <f t="shared" si="5"/>
        <v/>
      </c>
      <c r="N121" s="91" t="str">
        <f t="shared" si="6"/>
        <v/>
      </c>
    </row>
    <row r="122" spans="1:14" ht="18" customHeight="1" x14ac:dyDescent="0.25">
      <c r="A122" s="86"/>
      <c r="B122" s="87" t="str">
        <f>IF(A122="","",VLOOKUP(A122,'[1]TARIF JEUX 2021-2022'!$A$1140:$G$4324,2,0))</f>
        <v/>
      </c>
      <c r="C122" s="87"/>
      <c r="D122" s="87"/>
      <c r="E122" s="87"/>
      <c r="F122" s="87"/>
      <c r="G122" s="87"/>
      <c r="H122" s="88"/>
      <c r="I122" s="89" t="str">
        <f>IF(A122="","",VLOOKUP(A122,'[1]TARIF JEUX 2021-2022'!$A$1140:$G$4324,3,0))</f>
        <v/>
      </c>
      <c r="J122" s="89" t="str">
        <f>IF(A122="","",VLOOKUP(A122,'[1]TARIF JEUX 2021-2022'!$A$1140:$G$4324,4,0))</f>
        <v/>
      </c>
      <c r="K122" s="90" t="str">
        <f>IF(A122="","",VLOOKUP(A122,'[1]TARIF JEUX 2021-2022'!$A$1140:$G$4324,5,0))</f>
        <v/>
      </c>
      <c r="L122" s="91" t="str">
        <f t="shared" si="4"/>
        <v/>
      </c>
      <c r="M122" s="91" t="str">
        <f t="shared" si="5"/>
        <v/>
      </c>
      <c r="N122" s="91" t="str">
        <f t="shared" si="6"/>
        <v/>
      </c>
    </row>
    <row r="123" spans="1:14" ht="18" customHeight="1" x14ac:dyDescent="0.25">
      <c r="A123" s="86"/>
      <c r="B123" s="87" t="str">
        <f>IF(A123="","",VLOOKUP(A123,'[1]TARIF JEUX 2021-2022'!$A$1140:$G$4324,2,0))</f>
        <v/>
      </c>
      <c r="C123" s="87"/>
      <c r="D123" s="87"/>
      <c r="E123" s="87"/>
      <c r="F123" s="87"/>
      <c r="G123" s="87"/>
      <c r="H123" s="88"/>
      <c r="I123" s="89" t="str">
        <f>IF(A123="","",VLOOKUP(A123,'[1]TARIF JEUX 2021-2022'!$A$1140:$G$4324,3,0))</f>
        <v/>
      </c>
      <c r="J123" s="89" t="str">
        <f>IF(A123="","",VLOOKUP(A123,'[1]TARIF JEUX 2021-2022'!$A$1140:$G$4324,4,0))</f>
        <v/>
      </c>
      <c r="K123" s="90" t="str">
        <f>IF(A123="","",VLOOKUP(A123,'[1]TARIF JEUX 2021-2022'!$A$1140:$G$4324,5,0))</f>
        <v/>
      </c>
      <c r="L123" s="91" t="str">
        <f t="shared" si="4"/>
        <v/>
      </c>
      <c r="M123" s="91" t="str">
        <f t="shared" si="5"/>
        <v/>
      </c>
      <c r="N123" s="91" t="str">
        <f t="shared" si="6"/>
        <v/>
      </c>
    </row>
    <row r="124" spans="1:14" ht="18" customHeight="1" x14ac:dyDescent="0.25">
      <c r="A124" s="86"/>
      <c r="B124" s="87" t="str">
        <f>IF(A124="","",VLOOKUP(A124,'[1]TARIF JEUX 2021-2022'!$A$1140:$G$4324,2,0))</f>
        <v/>
      </c>
      <c r="C124" s="87"/>
      <c r="D124" s="87"/>
      <c r="E124" s="87"/>
      <c r="F124" s="87"/>
      <c r="G124" s="87"/>
      <c r="H124" s="88"/>
      <c r="I124" s="89" t="str">
        <f>IF(A124="","",VLOOKUP(A124,'[1]TARIF JEUX 2021-2022'!$A$1140:$G$4324,3,0))</f>
        <v/>
      </c>
      <c r="J124" s="89" t="str">
        <f>IF(A124="","",VLOOKUP(A124,'[1]TARIF JEUX 2021-2022'!$A$1140:$G$4324,4,0))</f>
        <v/>
      </c>
      <c r="K124" s="90" t="str">
        <f>IF(A124="","",VLOOKUP(A124,'[1]TARIF JEUX 2021-2022'!$A$1140:$G$4324,5,0))</f>
        <v/>
      </c>
      <c r="L124" s="91" t="str">
        <f t="shared" si="4"/>
        <v/>
      </c>
      <c r="M124" s="91" t="str">
        <f t="shared" si="5"/>
        <v/>
      </c>
      <c r="N124" s="91" t="str">
        <f t="shared" si="6"/>
        <v/>
      </c>
    </row>
    <row r="125" spans="1:14" ht="18" customHeight="1" x14ac:dyDescent="0.25">
      <c r="A125" s="86"/>
      <c r="B125" s="87" t="str">
        <f>IF(A125="","",VLOOKUP(A125,'[1]TARIF JEUX 2021-2022'!$A$1140:$G$4324,2,0))</f>
        <v/>
      </c>
      <c r="C125" s="87"/>
      <c r="D125" s="87"/>
      <c r="E125" s="87"/>
      <c r="F125" s="87"/>
      <c r="G125" s="87"/>
      <c r="H125" s="88"/>
      <c r="I125" s="89" t="str">
        <f>IF(A125="","",VLOOKUP(A125,'[1]TARIF JEUX 2021-2022'!$A$1140:$G$4324,3,0))</f>
        <v/>
      </c>
      <c r="J125" s="89" t="str">
        <f>IF(A125="","",VLOOKUP(A125,'[1]TARIF JEUX 2021-2022'!$A$1140:$G$4324,4,0))</f>
        <v/>
      </c>
      <c r="K125" s="90" t="str">
        <f>IF(A125="","",VLOOKUP(A125,'[1]TARIF JEUX 2021-2022'!$A$1140:$G$4324,5,0))</f>
        <v/>
      </c>
      <c r="L125" s="91" t="str">
        <f t="shared" si="4"/>
        <v/>
      </c>
      <c r="M125" s="91" t="str">
        <f t="shared" si="5"/>
        <v/>
      </c>
      <c r="N125" s="91" t="str">
        <f t="shared" si="6"/>
        <v/>
      </c>
    </row>
    <row r="126" spans="1:14" ht="18" customHeight="1" x14ac:dyDescent="0.25">
      <c r="A126" s="86"/>
      <c r="B126" s="87" t="str">
        <f>IF(A126="","",VLOOKUP(A126,'[1]TARIF JEUX 2021-2022'!$A$1140:$G$4324,2,0))</f>
        <v/>
      </c>
      <c r="C126" s="87"/>
      <c r="D126" s="87"/>
      <c r="E126" s="87"/>
      <c r="F126" s="87"/>
      <c r="G126" s="87"/>
      <c r="H126" s="88"/>
      <c r="I126" s="89" t="str">
        <f>IF(A126="","",VLOOKUP(A126,'[1]TARIF JEUX 2021-2022'!$A$1140:$G$4324,3,0))</f>
        <v/>
      </c>
      <c r="J126" s="89" t="str">
        <f>IF(A126="","",VLOOKUP(A126,'[1]TARIF JEUX 2021-2022'!$A$1140:$G$4324,4,0))</f>
        <v/>
      </c>
      <c r="K126" s="90" t="str">
        <f>IF(A126="","",VLOOKUP(A126,'[1]TARIF JEUX 2021-2022'!$A$1140:$G$4324,5,0))</f>
        <v/>
      </c>
      <c r="L126" s="91" t="str">
        <f t="shared" si="4"/>
        <v/>
      </c>
      <c r="M126" s="91" t="str">
        <f t="shared" si="5"/>
        <v/>
      </c>
      <c r="N126" s="91" t="str">
        <f t="shared" si="6"/>
        <v/>
      </c>
    </row>
    <row r="127" spans="1:14" ht="18" customHeight="1" x14ac:dyDescent="0.25">
      <c r="A127" s="86"/>
      <c r="B127" s="87" t="str">
        <f>IF(A127="","",VLOOKUP(A127,'[1]TARIF JEUX 2021-2022'!$A$1140:$G$4324,2,0))</f>
        <v/>
      </c>
      <c r="C127" s="87"/>
      <c r="D127" s="87"/>
      <c r="E127" s="87"/>
      <c r="F127" s="87"/>
      <c r="G127" s="87"/>
      <c r="H127" s="88"/>
      <c r="I127" s="89" t="str">
        <f>IF(A127="","",VLOOKUP(A127,'[1]TARIF JEUX 2021-2022'!$A$1140:$G$4324,3,0))</f>
        <v/>
      </c>
      <c r="J127" s="89" t="str">
        <f>IF(A127="","",VLOOKUP(A127,'[1]TARIF JEUX 2021-2022'!$A$1140:$G$4324,4,0))</f>
        <v/>
      </c>
      <c r="K127" s="90" t="str">
        <f>IF(A127="","",VLOOKUP(A127,'[1]TARIF JEUX 2021-2022'!$A$1140:$G$4324,5,0))</f>
        <v/>
      </c>
      <c r="L127" s="91" t="str">
        <f t="shared" si="4"/>
        <v/>
      </c>
      <c r="M127" s="91" t="str">
        <f t="shared" si="5"/>
        <v/>
      </c>
      <c r="N127" s="91" t="str">
        <f t="shared" si="6"/>
        <v/>
      </c>
    </row>
    <row r="128" spans="1:14" ht="18" customHeight="1" x14ac:dyDescent="0.25">
      <c r="A128" s="86"/>
      <c r="B128" s="87" t="str">
        <f>IF(A128="","",VLOOKUP(A128,'[1]TARIF JEUX 2021-2022'!$A$1140:$G$4324,2,0))</f>
        <v/>
      </c>
      <c r="C128" s="87"/>
      <c r="D128" s="87"/>
      <c r="E128" s="87"/>
      <c r="F128" s="87"/>
      <c r="G128" s="87"/>
      <c r="H128" s="88"/>
      <c r="I128" s="89" t="str">
        <f>IF(A128="","",VLOOKUP(A128,'[1]TARIF JEUX 2021-2022'!$A$1140:$G$4324,3,0))</f>
        <v/>
      </c>
      <c r="J128" s="89" t="str">
        <f>IF(A128="","",VLOOKUP(A128,'[1]TARIF JEUX 2021-2022'!$A$1140:$G$4324,4,0))</f>
        <v/>
      </c>
      <c r="K128" s="90" t="str">
        <f>IF(A128="","",VLOOKUP(A128,'[1]TARIF JEUX 2021-2022'!$A$1140:$G$4324,5,0))</f>
        <v/>
      </c>
      <c r="L128" s="91" t="str">
        <f t="shared" si="4"/>
        <v/>
      </c>
      <c r="M128" s="91" t="str">
        <f t="shared" si="5"/>
        <v/>
      </c>
      <c r="N128" s="91" t="str">
        <f t="shared" si="6"/>
        <v/>
      </c>
    </row>
    <row r="129" spans="1:14" ht="18" customHeight="1" x14ac:dyDescent="0.25">
      <c r="A129" s="86"/>
      <c r="B129" s="87" t="str">
        <f>IF(A129="","",VLOOKUP(A129,'[1]TARIF JEUX 2021-2022'!$A$1140:$G$4324,2,0))</f>
        <v/>
      </c>
      <c r="C129" s="87"/>
      <c r="D129" s="87"/>
      <c r="E129" s="87"/>
      <c r="F129" s="87"/>
      <c r="G129" s="87"/>
      <c r="H129" s="88"/>
      <c r="I129" s="89" t="str">
        <f>IF(A129="","",VLOOKUP(A129,'[1]TARIF JEUX 2021-2022'!$A$1140:$G$4324,3,0))</f>
        <v/>
      </c>
      <c r="J129" s="89" t="str">
        <f>IF(A129="","",VLOOKUP(A129,'[1]TARIF JEUX 2021-2022'!$A$1140:$G$4324,4,0))</f>
        <v/>
      </c>
      <c r="K129" s="90" t="str">
        <f>IF(A129="","",VLOOKUP(A129,'[1]TARIF JEUX 2021-2022'!$A$1140:$G$4324,5,0))</f>
        <v/>
      </c>
      <c r="L129" s="91" t="str">
        <f t="shared" si="4"/>
        <v/>
      </c>
      <c r="M129" s="91" t="str">
        <f t="shared" si="5"/>
        <v/>
      </c>
      <c r="N129" s="91" t="str">
        <f t="shared" si="6"/>
        <v/>
      </c>
    </row>
    <row r="130" spans="1:14" ht="18" customHeight="1" x14ac:dyDescent="0.25">
      <c r="A130" s="86"/>
      <c r="B130" s="87" t="str">
        <f>IF(A130="","",VLOOKUP(A130,'[1]TARIF JEUX 2021-2022'!$A$1140:$G$4324,2,0))</f>
        <v/>
      </c>
      <c r="C130" s="87"/>
      <c r="D130" s="87"/>
      <c r="E130" s="87"/>
      <c r="F130" s="87"/>
      <c r="G130" s="87"/>
      <c r="H130" s="88"/>
      <c r="I130" s="89" t="str">
        <f>IF(A130="","",VLOOKUP(A130,'[1]TARIF JEUX 2021-2022'!$A$1140:$G$4324,3,0))</f>
        <v/>
      </c>
      <c r="J130" s="89" t="str">
        <f>IF(A130="","",VLOOKUP(A130,'[1]TARIF JEUX 2021-2022'!$A$1140:$G$4324,4,0))</f>
        <v/>
      </c>
      <c r="K130" s="90" t="str">
        <f>IF(A130="","",VLOOKUP(A130,'[1]TARIF JEUX 2021-2022'!$A$1140:$G$4324,5,0))</f>
        <v/>
      </c>
      <c r="L130" s="91" t="str">
        <f t="shared" si="4"/>
        <v/>
      </c>
      <c r="M130" s="91" t="str">
        <f t="shared" si="5"/>
        <v/>
      </c>
      <c r="N130" s="91" t="str">
        <f t="shared" si="6"/>
        <v/>
      </c>
    </row>
    <row r="131" spans="1:14" ht="18" customHeight="1" x14ac:dyDescent="0.25">
      <c r="A131" s="86"/>
      <c r="B131" s="87" t="str">
        <f>IF(A131="","",VLOOKUP(A131,'[1]TARIF JEUX 2021-2022'!$A$1140:$G$4324,2,0))</f>
        <v/>
      </c>
      <c r="C131" s="87"/>
      <c r="D131" s="87"/>
      <c r="E131" s="87"/>
      <c r="F131" s="87"/>
      <c r="G131" s="87"/>
      <c r="H131" s="88"/>
      <c r="I131" s="89" t="str">
        <f>IF(A131="","",VLOOKUP(A131,'[1]TARIF JEUX 2021-2022'!$A$1140:$G$4324,3,0))</f>
        <v/>
      </c>
      <c r="J131" s="89" t="str">
        <f>IF(A131="","",VLOOKUP(A131,'[1]TARIF JEUX 2021-2022'!$A$1140:$G$4324,4,0))</f>
        <v/>
      </c>
      <c r="K131" s="90" t="str">
        <f>IF(A131="","",VLOOKUP(A131,'[1]TARIF JEUX 2021-2022'!$A$1140:$G$4324,5,0))</f>
        <v/>
      </c>
      <c r="L131" s="91" t="str">
        <f t="shared" si="4"/>
        <v/>
      </c>
      <c r="M131" s="91" t="str">
        <f t="shared" si="5"/>
        <v/>
      </c>
      <c r="N131" s="91" t="str">
        <f t="shared" si="6"/>
        <v/>
      </c>
    </row>
    <row r="132" spans="1:14" ht="18" customHeight="1" x14ac:dyDescent="0.25">
      <c r="A132" s="86"/>
      <c r="B132" s="87" t="str">
        <f>IF(A132="","",VLOOKUP(A132,'[1]TARIF JEUX 2021-2022'!$A$1140:$G$4324,2,0))</f>
        <v/>
      </c>
      <c r="C132" s="87"/>
      <c r="D132" s="87"/>
      <c r="E132" s="87"/>
      <c r="F132" s="87"/>
      <c r="G132" s="87"/>
      <c r="H132" s="88"/>
      <c r="I132" s="89" t="str">
        <f>IF(A132="","",VLOOKUP(A132,'[1]TARIF JEUX 2021-2022'!$A$1140:$G$4324,3,0))</f>
        <v/>
      </c>
      <c r="J132" s="89" t="str">
        <f>IF(A132="","",VLOOKUP(A132,'[1]TARIF JEUX 2021-2022'!$A$1140:$G$4324,4,0))</f>
        <v/>
      </c>
      <c r="K132" s="90" t="str">
        <f>IF(A132="","",VLOOKUP(A132,'[1]TARIF JEUX 2021-2022'!$A$1140:$G$4324,5,0))</f>
        <v/>
      </c>
      <c r="L132" s="91" t="str">
        <f t="shared" si="4"/>
        <v/>
      </c>
      <c r="M132" s="91" t="str">
        <f t="shared" si="5"/>
        <v/>
      </c>
      <c r="N132" s="91" t="str">
        <f t="shared" si="6"/>
        <v/>
      </c>
    </row>
    <row r="133" spans="1:14" ht="18" customHeight="1" x14ac:dyDescent="0.25">
      <c r="A133" s="86"/>
      <c r="B133" s="87" t="str">
        <f>IF(A133="","",VLOOKUP(A133,'[1]TARIF JEUX 2021-2022'!$A$1140:$G$4324,2,0))</f>
        <v/>
      </c>
      <c r="C133" s="87"/>
      <c r="D133" s="87"/>
      <c r="E133" s="87"/>
      <c r="F133" s="87"/>
      <c r="G133" s="87"/>
      <c r="H133" s="88"/>
      <c r="I133" s="89" t="str">
        <f>IF(A133="","",VLOOKUP(A133,'[1]TARIF JEUX 2021-2022'!$A$1140:$G$4324,3,0))</f>
        <v/>
      </c>
      <c r="J133" s="89" t="str">
        <f>IF(A133="","",VLOOKUP(A133,'[1]TARIF JEUX 2021-2022'!$A$1140:$G$4324,4,0))</f>
        <v/>
      </c>
      <c r="K133" s="90" t="str">
        <f>IF(A133="","",VLOOKUP(A133,'[1]TARIF JEUX 2021-2022'!$A$1140:$G$4324,5,0))</f>
        <v/>
      </c>
      <c r="L133" s="91" t="str">
        <f t="shared" si="4"/>
        <v/>
      </c>
      <c r="M133" s="91" t="str">
        <f t="shared" si="5"/>
        <v/>
      </c>
      <c r="N133" s="91" t="str">
        <f t="shared" si="6"/>
        <v/>
      </c>
    </row>
    <row r="134" spans="1:14" ht="18" customHeight="1" x14ac:dyDescent="0.25">
      <c r="A134" s="86"/>
      <c r="B134" s="87" t="str">
        <f>IF(A134="","",VLOOKUP(A134,'[1]TARIF JEUX 2021-2022'!$A$1140:$G$4324,2,0))</f>
        <v/>
      </c>
      <c r="C134" s="87"/>
      <c r="D134" s="87"/>
      <c r="E134" s="87"/>
      <c r="F134" s="87"/>
      <c r="G134" s="87"/>
      <c r="H134" s="88"/>
      <c r="I134" s="89" t="str">
        <f>IF(A134="","",VLOOKUP(A134,'[1]TARIF JEUX 2021-2022'!$A$1140:$G$4324,3,0))</f>
        <v/>
      </c>
      <c r="J134" s="89" t="str">
        <f>IF(A134="","",VLOOKUP(A134,'[1]TARIF JEUX 2021-2022'!$A$1140:$G$4324,4,0))</f>
        <v/>
      </c>
      <c r="K134" s="90" t="str">
        <f>IF(A134="","",VLOOKUP(A134,'[1]TARIF JEUX 2021-2022'!$A$1140:$G$4324,5,0))</f>
        <v/>
      </c>
      <c r="L134" s="91" t="str">
        <f t="shared" si="4"/>
        <v/>
      </c>
      <c r="M134" s="91" t="str">
        <f t="shared" si="5"/>
        <v/>
      </c>
      <c r="N134" s="91" t="str">
        <f t="shared" si="6"/>
        <v/>
      </c>
    </row>
    <row r="135" spans="1:14" ht="18" customHeight="1" x14ac:dyDescent="0.25">
      <c r="A135" s="86"/>
      <c r="B135" s="87" t="str">
        <f>IF(A135="","",VLOOKUP(A135,'[1]TARIF JEUX 2021-2022'!$A$1140:$G$4324,2,0))</f>
        <v/>
      </c>
      <c r="C135" s="87"/>
      <c r="D135" s="87"/>
      <c r="E135" s="87"/>
      <c r="F135" s="87"/>
      <c r="G135" s="87"/>
      <c r="H135" s="88"/>
      <c r="I135" s="89" t="str">
        <f>IF(A135="","",VLOOKUP(A135,'[1]TARIF JEUX 2021-2022'!$A$1140:$G$4324,3,0))</f>
        <v/>
      </c>
      <c r="J135" s="89" t="str">
        <f>IF(A135="","",VLOOKUP(A135,'[1]TARIF JEUX 2021-2022'!$A$1140:$G$4324,4,0))</f>
        <v/>
      </c>
      <c r="K135" s="90" t="str">
        <f>IF(A135="","",VLOOKUP(A135,'[1]TARIF JEUX 2021-2022'!$A$1140:$G$4324,5,0))</f>
        <v/>
      </c>
      <c r="L135" s="91" t="str">
        <f t="shared" si="4"/>
        <v/>
      </c>
      <c r="M135" s="91" t="str">
        <f t="shared" si="5"/>
        <v/>
      </c>
      <c r="N135" s="91" t="str">
        <f t="shared" si="6"/>
        <v/>
      </c>
    </row>
    <row r="136" spans="1:14" ht="18" customHeight="1" x14ac:dyDescent="0.25">
      <c r="A136" s="86"/>
      <c r="B136" s="87" t="str">
        <f>IF(A136="","",VLOOKUP(A136,'[1]TARIF JEUX 2021-2022'!$A$1140:$G$4324,2,0))</f>
        <v/>
      </c>
      <c r="C136" s="87"/>
      <c r="D136" s="87"/>
      <c r="E136" s="87"/>
      <c r="F136" s="87"/>
      <c r="G136" s="87"/>
      <c r="H136" s="88"/>
      <c r="I136" s="89" t="str">
        <f>IF(A136="","",VLOOKUP(A136,'[1]TARIF JEUX 2021-2022'!$A$1140:$G$4324,3,0))</f>
        <v/>
      </c>
      <c r="J136" s="89" t="str">
        <f>IF(A136="","",VLOOKUP(A136,'[1]TARIF JEUX 2021-2022'!$A$1140:$G$4324,4,0))</f>
        <v/>
      </c>
      <c r="K136" s="90" t="str">
        <f>IF(A136="","",VLOOKUP(A136,'[1]TARIF JEUX 2021-2022'!$A$1140:$G$4324,5,0))</f>
        <v/>
      </c>
      <c r="L136" s="91" t="str">
        <f t="shared" si="4"/>
        <v/>
      </c>
      <c r="M136" s="91" t="str">
        <f t="shared" si="5"/>
        <v/>
      </c>
      <c r="N136" s="91" t="str">
        <f t="shared" si="6"/>
        <v/>
      </c>
    </row>
    <row r="137" spans="1:14" ht="18" customHeight="1" x14ac:dyDescent="0.25">
      <c r="A137" s="86"/>
      <c r="B137" s="87" t="str">
        <f>IF(A137="","",VLOOKUP(A137,'[1]TARIF JEUX 2021-2022'!$A$1140:$G$4324,2,0))</f>
        <v/>
      </c>
      <c r="C137" s="87"/>
      <c r="D137" s="87"/>
      <c r="E137" s="87"/>
      <c r="F137" s="87"/>
      <c r="G137" s="87"/>
      <c r="H137" s="88"/>
      <c r="I137" s="89" t="str">
        <f>IF(A137="","",VLOOKUP(A137,'[1]TARIF JEUX 2021-2022'!$A$1140:$G$4324,3,0))</f>
        <v/>
      </c>
      <c r="J137" s="89" t="str">
        <f>IF(A137="","",VLOOKUP(A137,'[1]TARIF JEUX 2021-2022'!$A$1140:$G$4324,4,0))</f>
        <v/>
      </c>
      <c r="K137" s="90" t="str">
        <f>IF(A137="","",VLOOKUP(A137,'[1]TARIF JEUX 2021-2022'!$A$1140:$G$4324,5,0))</f>
        <v/>
      </c>
      <c r="L137" s="91" t="str">
        <f t="shared" si="4"/>
        <v/>
      </c>
      <c r="M137" s="91" t="str">
        <f t="shared" si="5"/>
        <v/>
      </c>
      <c r="N137" s="91" t="str">
        <f t="shared" si="6"/>
        <v/>
      </c>
    </row>
    <row r="138" spans="1:14" ht="18" customHeight="1" x14ac:dyDescent="0.25">
      <c r="A138" s="86"/>
      <c r="B138" s="87" t="str">
        <f>IF(A138="","",VLOOKUP(A138,'[1]TARIF JEUX 2021-2022'!$A$1140:$G$4324,2,0))</f>
        <v/>
      </c>
      <c r="C138" s="87"/>
      <c r="D138" s="87"/>
      <c r="E138" s="87"/>
      <c r="F138" s="87"/>
      <c r="G138" s="87"/>
      <c r="H138" s="88"/>
      <c r="I138" s="89" t="str">
        <f>IF(A138="","",VLOOKUP(A138,'[1]TARIF JEUX 2021-2022'!$A$1140:$G$4324,3,0))</f>
        <v/>
      </c>
      <c r="J138" s="89" t="str">
        <f>IF(A138="","",VLOOKUP(A138,'[1]TARIF JEUX 2021-2022'!$A$1140:$G$4324,4,0))</f>
        <v/>
      </c>
      <c r="K138" s="90" t="str">
        <f>IF(A138="","",VLOOKUP(A138,'[1]TARIF JEUX 2021-2022'!$A$1140:$G$4324,5,0))</f>
        <v/>
      </c>
      <c r="L138" s="91" t="str">
        <f t="shared" si="4"/>
        <v/>
      </c>
      <c r="M138" s="91" t="str">
        <f t="shared" si="5"/>
        <v/>
      </c>
      <c r="N138" s="91" t="str">
        <f t="shared" si="6"/>
        <v/>
      </c>
    </row>
    <row r="139" spans="1:14" ht="18" customHeight="1" x14ac:dyDescent="0.25">
      <c r="A139" s="86"/>
      <c r="B139" s="87" t="str">
        <f>IF(A139="","",VLOOKUP(A139,'[1]TARIF JEUX 2021-2022'!$A$1140:$G$4324,2,0))</f>
        <v/>
      </c>
      <c r="C139" s="87"/>
      <c r="D139" s="87"/>
      <c r="E139" s="87"/>
      <c r="F139" s="87"/>
      <c r="G139" s="87"/>
      <c r="H139" s="88"/>
      <c r="I139" s="89" t="str">
        <f>IF(A139="","",VLOOKUP(A139,'[1]TARIF JEUX 2021-2022'!$A$1140:$G$4324,3,0))</f>
        <v/>
      </c>
      <c r="J139" s="89" t="str">
        <f>IF(A139="","",VLOOKUP(A139,'[1]TARIF JEUX 2021-2022'!$A$1140:$G$4324,4,0))</f>
        <v/>
      </c>
      <c r="K139" s="90" t="str">
        <f>IF(A139="","",VLOOKUP(A139,'[1]TARIF JEUX 2021-2022'!$A$1140:$G$4324,5,0))</f>
        <v/>
      </c>
      <c r="L139" s="91" t="str">
        <f t="shared" si="4"/>
        <v/>
      </c>
      <c r="M139" s="91" t="str">
        <f t="shared" si="5"/>
        <v/>
      </c>
      <c r="N139" s="91" t="str">
        <f t="shared" si="6"/>
        <v/>
      </c>
    </row>
    <row r="140" spans="1:14" ht="18" customHeight="1" x14ac:dyDescent="0.25">
      <c r="A140" s="86"/>
      <c r="B140" s="87" t="str">
        <f>IF(A140="","",VLOOKUP(A140,'[1]TARIF JEUX 2021-2022'!$A$1140:$G$4324,2,0))</f>
        <v/>
      </c>
      <c r="C140" s="87"/>
      <c r="D140" s="87"/>
      <c r="E140" s="87"/>
      <c r="F140" s="87"/>
      <c r="G140" s="87"/>
      <c r="H140" s="88"/>
      <c r="I140" s="89" t="str">
        <f>IF(A140="","",VLOOKUP(A140,'[1]TARIF JEUX 2021-2022'!$A$1140:$G$4324,3,0))</f>
        <v/>
      </c>
      <c r="J140" s="89" t="str">
        <f>IF(A140="","",VLOOKUP(A140,'[1]TARIF JEUX 2021-2022'!$A$1140:$G$4324,4,0))</f>
        <v/>
      </c>
      <c r="K140" s="90" t="str">
        <f>IF(A140="","",VLOOKUP(A140,'[1]TARIF JEUX 2021-2022'!$A$1140:$G$4324,5,0))</f>
        <v/>
      </c>
      <c r="L140" s="91" t="str">
        <f t="shared" si="4"/>
        <v/>
      </c>
      <c r="M140" s="91" t="str">
        <f t="shared" si="5"/>
        <v/>
      </c>
      <c r="N140" s="91" t="str">
        <f t="shared" si="6"/>
        <v/>
      </c>
    </row>
    <row r="141" spans="1:14" ht="18" customHeight="1" x14ac:dyDescent="0.25">
      <c r="A141" s="86"/>
      <c r="B141" s="87" t="str">
        <f>IF(A141="","",VLOOKUP(A141,'[1]TARIF JEUX 2021-2022'!$A$1140:$G$4324,2,0))</f>
        <v/>
      </c>
      <c r="C141" s="87"/>
      <c r="D141" s="87"/>
      <c r="E141" s="87"/>
      <c r="F141" s="87"/>
      <c r="G141" s="87"/>
      <c r="H141" s="88"/>
      <c r="I141" s="89" t="str">
        <f>IF(A141="","",VLOOKUP(A141,'[1]TARIF JEUX 2021-2022'!$A$1140:$G$4324,3,0))</f>
        <v/>
      </c>
      <c r="J141" s="89" t="str">
        <f>IF(A141="","",VLOOKUP(A141,'[1]TARIF JEUX 2021-2022'!$A$1140:$G$4324,4,0))</f>
        <v/>
      </c>
      <c r="K141" s="90" t="str">
        <f>IF(A141="","",VLOOKUP(A141,'[1]TARIF JEUX 2021-2022'!$A$1140:$G$4324,5,0))</f>
        <v/>
      </c>
      <c r="L141" s="91" t="str">
        <f t="shared" si="4"/>
        <v/>
      </c>
      <c r="M141" s="91" t="str">
        <f t="shared" si="5"/>
        <v/>
      </c>
      <c r="N141" s="91" t="str">
        <f t="shared" si="6"/>
        <v/>
      </c>
    </row>
    <row r="142" spans="1:14" ht="18" customHeight="1" x14ac:dyDescent="0.25">
      <c r="A142" s="86"/>
      <c r="B142" s="87" t="str">
        <f>IF(A142="","",VLOOKUP(A142,'[1]TARIF JEUX 2021-2022'!$A$1140:$G$4324,2,0))</f>
        <v/>
      </c>
      <c r="C142" s="87"/>
      <c r="D142" s="87"/>
      <c r="E142" s="87"/>
      <c r="F142" s="87"/>
      <c r="G142" s="87"/>
      <c r="H142" s="88"/>
      <c r="I142" s="89" t="str">
        <f>IF(A142="","",VLOOKUP(A142,'[1]TARIF JEUX 2021-2022'!$A$1140:$G$4324,3,0))</f>
        <v/>
      </c>
      <c r="J142" s="89" t="str">
        <f>IF(A142="","",VLOOKUP(A142,'[1]TARIF JEUX 2021-2022'!$A$1140:$G$4324,4,0))</f>
        <v/>
      </c>
      <c r="K142" s="90" t="str">
        <f>IF(A142="","",VLOOKUP(A142,'[1]TARIF JEUX 2021-2022'!$A$1140:$G$4324,5,0))</f>
        <v/>
      </c>
      <c r="L142" s="91" t="str">
        <f t="shared" si="4"/>
        <v/>
      </c>
      <c r="M142" s="91" t="str">
        <f t="shared" si="5"/>
        <v/>
      </c>
      <c r="N142" s="91" t="str">
        <f t="shared" si="6"/>
        <v/>
      </c>
    </row>
    <row r="143" spans="1:14" ht="18" customHeight="1" x14ac:dyDescent="0.25">
      <c r="A143" s="86"/>
      <c r="B143" s="87" t="str">
        <f>IF(A143="","",VLOOKUP(A143,'[1]TARIF JEUX 2021-2022'!$A$1140:$G$4324,2,0))</f>
        <v/>
      </c>
      <c r="C143" s="87"/>
      <c r="D143" s="87"/>
      <c r="E143" s="87"/>
      <c r="F143" s="87"/>
      <c r="G143" s="87"/>
      <c r="H143" s="88"/>
      <c r="I143" s="89" t="str">
        <f>IF(A143="","",VLOOKUP(A143,'[1]TARIF JEUX 2021-2022'!$A$1140:$G$4324,3,0))</f>
        <v/>
      </c>
      <c r="J143" s="89" t="str">
        <f>IF(A143="","",VLOOKUP(A143,'[1]TARIF JEUX 2021-2022'!$A$1140:$G$4324,4,0))</f>
        <v/>
      </c>
      <c r="K143" s="90" t="str">
        <f>IF(A143="","",VLOOKUP(A143,'[1]TARIF JEUX 2021-2022'!$A$1140:$G$4324,5,0))</f>
        <v/>
      </c>
      <c r="L143" s="91" t="str">
        <f t="shared" si="4"/>
        <v/>
      </c>
      <c r="M143" s="91" t="str">
        <f t="shared" si="5"/>
        <v/>
      </c>
      <c r="N143" s="91" t="str">
        <f t="shared" si="6"/>
        <v/>
      </c>
    </row>
    <row r="144" spans="1:14" ht="18" customHeight="1" x14ac:dyDescent="0.25">
      <c r="A144" s="86"/>
      <c r="B144" s="87" t="str">
        <f>IF(A144="","",VLOOKUP(A144,'[1]TARIF JEUX 2021-2022'!$A$1140:$G$4324,2,0))</f>
        <v/>
      </c>
      <c r="C144" s="87"/>
      <c r="D144" s="87"/>
      <c r="E144" s="87"/>
      <c r="F144" s="87"/>
      <c r="G144" s="87"/>
      <c r="H144" s="88"/>
      <c r="I144" s="89" t="str">
        <f>IF(A144="","",VLOOKUP(A144,'[1]TARIF JEUX 2021-2022'!$A$1140:$G$4324,3,0))</f>
        <v/>
      </c>
      <c r="J144" s="89" t="str">
        <f>IF(A144="","",VLOOKUP(A144,'[1]TARIF JEUX 2021-2022'!$A$1140:$G$4324,4,0))</f>
        <v/>
      </c>
      <c r="K144" s="90" t="str">
        <f>IF(A144="","",VLOOKUP(A144,'[1]TARIF JEUX 2021-2022'!$A$1140:$G$4324,5,0))</f>
        <v/>
      </c>
      <c r="L144" s="91" t="str">
        <f t="shared" si="4"/>
        <v/>
      </c>
      <c r="M144" s="91" t="str">
        <f t="shared" si="5"/>
        <v/>
      </c>
      <c r="N144" s="91" t="str">
        <f t="shared" si="6"/>
        <v/>
      </c>
    </row>
    <row r="145" spans="1:14" ht="18" customHeight="1" x14ac:dyDescent="0.25">
      <c r="A145" s="86"/>
      <c r="B145" s="87" t="str">
        <f>IF(A145="","",VLOOKUP(A145,'[1]TARIF JEUX 2021-2022'!$A$1140:$G$4324,2,0))</f>
        <v/>
      </c>
      <c r="C145" s="87"/>
      <c r="D145" s="87"/>
      <c r="E145" s="87"/>
      <c r="F145" s="87"/>
      <c r="G145" s="87"/>
      <c r="H145" s="88"/>
      <c r="I145" s="89" t="str">
        <f>IF(A145="","",VLOOKUP(A145,'[1]TARIF JEUX 2021-2022'!$A$1140:$G$4324,3,0))</f>
        <v/>
      </c>
      <c r="J145" s="89" t="str">
        <f>IF(A145="","",VLOOKUP(A145,'[1]TARIF JEUX 2021-2022'!$A$1140:$G$4324,4,0))</f>
        <v/>
      </c>
      <c r="K145" s="90" t="str">
        <f>IF(A145="","",VLOOKUP(A145,'[1]TARIF JEUX 2021-2022'!$A$1140:$G$4324,5,0))</f>
        <v/>
      </c>
      <c r="L145" s="91" t="str">
        <f t="shared" si="4"/>
        <v/>
      </c>
      <c r="M145" s="91" t="str">
        <f t="shared" si="5"/>
        <v/>
      </c>
      <c r="N145" s="91" t="str">
        <f t="shared" si="6"/>
        <v/>
      </c>
    </row>
    <row r="146" spans="1:14" ht="18" customHeight="1" x14ac:dyDescent="0.25">
      <c r="A146" s="86"/>
      <c r="B146" s="87" t="str">
        <f>IF(A146="","",VLOOKUP(A146,'[1]TARIF JEUX 2021-2022'!$A$1140:$G$4324,2,0))</f>
        <v/>
      </c>
      <c r="C146" s="87"/>
      <c r="D146" s="87"/>
      <c r="E146" s="87"/>
      <c r="F146" s="87"/>
      <c r="G146" s="87"/>
      <c r="H146" s="88"/>
      <c r="I146" s="89" t="str">
        <f>IF(A146="","",VLOOKUP(A146,'[1]TARIF JEUX 2021-2022'!$A$1140:$G$4324,3,0))</f>
        <v/>
      </c>
      <c r="J146" s="89" t="str">
        <f>IF(A146="","",VLOOKUP(A146,'[1]TARIF JEUX 2021-2022'!$A$1140:$G$4324,4,0))</f>
        <v/>
      </c>
      <c r="K146" s="90" t="str">
        <f>IF(A146="","",VLOOKUP(A146,'[1]TARIF JEUX 2021-2022'!$A$1140:$G$4324,5,0))</f>
        <v/>
      </c>
      <c r="L146" s="91" t="str">
        <f t="shared" si="4"/>
        <v/>
      </c>
      <c r="M146" s="91" t="str">
        <f t="shared" si="5"/>
        <v/>
      </c>
      <c r="N146" s="91" t="str">
        <f t="shared" si="6"/>
        <v/>
      </c>
    </row>
    <row r="147" spans="1:14" ht="18" customHeight="1" x14ac:dyDescent="0.25">
      <c r="A147" s="86"/>
      <c r="B147" s="87" t="str">
        <f>IF(A147="","",VLOOKUP(A147,'[1]TARIF JEUX 2021-2022'!$A$1140:$G$4324,2,0))</f>
        <v/>
      </c>
      <c r="C147" s="87"/>
      <c r="D147" s="87"/>
      <c r="E147" s="87"/>
      <c r="F147" s="87"/>
      <c r="G147" s="87"/>
      <c r="H147" s="88"/>
      <c r="I147" s="89" t="str">
        <f>IF(A147="","",VLOOKUP(A147,'[1]TARIF JEUX 2021-2022'!$A$1140:$G$4324,3,0))</f>
        <v/>
      </c>
      <c r="J147" s="89" t="str">
        <f>IF(A147="","",VLOOKUP(A147,'[1]TARIF JEUX 2021-2022'!$A$1140:$G$4324,4,0))</f>
        <v/>
      </c>
      <c r="K147" s="90" t="str">
        <f>IF(A147="","",VLOOKUP(A147,'[1]TARIF JEUX 2021-2022'!$A$1140:$G$4324,5,0))</f>
        <v/>
      </c>
      <c r="L147" s="91" t="str">
        <f t="shared" si="4"/>
        <v/>
      </c>
      <c r="M147" s="91" t="str">
        <f t="shared" si="5"/>
        <v/>
      </c>
      <c r="N147" s="91" t="str">
        <f t="shared" si="6"/>
        <v/>
      </c>
    </row>
    <row r="148" spans="1:14" ht="18" customHeight="1" x14ac:dyDescent="0.25">
      <c r="A148" s="86"/>
      <c r="B148" s="87" t="str">
        <f>IF(A148="","",VLOOKUP(A148,'[1]TARIF JEUX 2021-2022'!$A$1140:$G$4324,2,0))</f>
        <v/>
      </c>
      <c r="C148" s="87"/>
      <c r="D148" s="87"/>
      <c r="E148" s="87"/>
      <c r="F148" s="87"/>
      <c r="G148" s="87"/>
      <c r="H148" s="88"/>
      <c r="I148" s="89" t="str">
        <f>IF(A148="","",VLOOKUP(A148,'[1]TARIF JEUX 2021-2022'!$A$1140:$G$4324,3,0))</f>
        <v/>
      </c>
      <c r="J148" s="89" t="str">
        <f>IF(A148="","",VLOOKUP(A148,'[1]TARIF JEUX 2021-2022'!$A$1140:$G$4324,4,0))</f>
        <v/>
      </c>
      <c r="K148" s="90" t="str">
        <f>IF(A148="","",VLOOKUP(A148,'[1]TARIF JEUX 2021-2022'!$A$1140:$G$4324,5,0))</f>
        <v/>
      </c>
      <c r="L148" s="91" t="str">
        <f t="shared" si="4"/>
        <v/>
      </c>
      <c r="M148" s="91" t="str">
        <f t="shared" si="5"/>
        <v/>
      </c>
      <c r="N148" s="91" t="str">
        <f t="shared" si="6"/>
        <v/>
      </c>
    </row>
    <row r="149" spans="1:14" ht="18" customHeight="1" x14ac:dyDescent="0.25">
      <c r="A149" s="86"/>
      <c r="B149" s="87" t="str">
        <f>IF(A149="","",VLOOKUP(A149,'[1]TARIF JEUX 2021-2022'!$A$1140:$G$4324,2,0))</f>
        <v/>
      </c>
      <c r="C149" s="87"/>
      <c r="D149" s="87"/>
      <c r="E149" s="87"/>
      <c r="F149" s="87"/>
      <c r="G149" s="87"/>
      <c r="H149" s="88"/>
      <c r="I149" s="89" t="str">
        <f>IF(A149="","",VLOOKUP(A149,'[1]TARIF JEUX 2021-2022'!$A$1140:$G$4324,3,0))</f>
        <v/>
      </c>
      <c r="J149" s="89" t="str">
        <f>IF(A149="","",VLOOKUP(A149,'[1]TARIF JEUX 2021-2022'!$A$1140:$G$4324,4,0))</f>
        <v/>
      </c>
      <c r="K149" s="90" t="str">
        <f>IF(A149="","",VLOOKUP(A149,'[1]TARIF JEUX 2021-2022'!$A$1140:$G$4324,5,0))</f>
        <v/>
      </c>
      <c r="L149" s="91" t="str">
        <f t="shared" si="4"/>
        <v/>
      </c>
      <c r="M149" s="91" t="str">
        <f t="shared" si="5"/>
        <v/>
      </c>
      <c r="N149" s="91" t="str">
        <f t="shared" si="6"/>
        <v/>
      </c>
    </row>
    <row r="150" spans="1:14" ht="18" customHeight="1" x14ac:dyDescent="0.25">
      <c r="A150" s="86"/>
      <c r="B150" s="87" t="str">
        <f>IF(A150="","",VLOOKUP(A150,'[1]TARIF JEUX 2021-2022'!$A$1140:$G$4324,2,0))</f>
        <v/>
      </c>
      <c r="C150" s="87"/>
      <c r="D150" s="87"/>
      <c r="E150" s="87"/>
      <c r="F150" s="87"/>
      <c r="G150" s="87"/>
      <c r="H150" s="88"/>
      <c r="I150" s="89" t="str">
        <f>IF(A150="","",VLOOKUP(A150,'[1]TARIF JEUX 2021-2022'!$A$1140:$G$4324,3,0))</f>
        <v/>
      </c>
      <c r="J150" s="89" t="str">
        <f>IF(A150="","",VLOOKUP(A150,'[1]TARIF JEUX 2021-2022'!$A$1140:$G$4324,4,0))</f>
        <v/>
      </c>
      <c r="K150" s="90" t="str">
        <f>IF(A150="","",VLOOKUP(A150,'[1]TARIF JEUX 2021-2022'!$A$1140:$G$4324,5,0))</f>
        <v/>
      </c>
      <c r="L150" s="91" t="str">
        <f t="shared" si="4"/>
        <v/>
      </c>
      <c r="M150" s="91" t="str">
        <f t="shared" si="5"/>
        <v/>
      </c>
      <c r="N150" s="91" t="str">
        <f t="shared" si="6"/>
        <v/>
      </c>
    </row>
    <row r="151" spans="1:14" ht="18" customHeight="1" x14ac:dyDescent="0.25">
      <c r="A151" s="86"/>
      <c r="B151" s="87" t="str">
        <f>IF(A151="","",VLOOKUP(A151,'[1]TARIF JEUX 2021-2022'!$A$1140:$G$4324,2,0))</f>
        <v/>
      </c>
      <c r="C151" s="87"/>
      <c r="D151" s="87"/>
      <c r="E151" s="87"/>
      <c r="F151" s="87"/>
      <c r="G151" s="87"/>
      <c r="H151" s="88"/>
      <c r="I151" s="89" t="str">
        <f>IF(A151="","",VLOOKUP(A151,'[1]TARIF JEUX 2021-2022'!$A$1140:$G$4324,3,0))</f>
        <v/>
      </c>
      <c r="J151" s="89" t="str">
        <f>IF(A151="","",VLOOKUP(A151,'[1]TARIF JEUX 2021-2022'!$A$1140:$G$4324,4,0))</f>
        <v/>
      </c>
      <c r="K151" s="90" t="str">
        <f>IF(A151="","",VLOOKUP(A151,'[1]TARIF JEUX 2021-2022'!$A$1140:$G$4324,5,0))</f>
        <v/>
      </c>
      <c r="L151" s="91" t="str">
        <f t="shared" ref="L151:L214" si="7">IFERROR(H151*J151,"")</f>
        <v/>
      </c>
      <c r="M151" s="91" t="str">
        <f t="shared" ref="M151:M214" si="8">IFERROR(N151-L151,"")</f>
        <v/>
      </c>
      <c r="N151" s="91" t="str">
        <f t="shared" ref="N151:N214" si="9">IFERROR(L151+(L151*K151),"")</f>
        <v/>
      </c>
    </row>
    <row r="152" spans="1:14" ht="18" customHeight="1" x14ac:dyDescent="0.25">
      <c r="A152" s="86"/>
      <c r="B152" s="87" t="str">
        <f>IF(A152="","",VLOOKUP(A152,'[1]TARIF JEUX 2021-2022'!$A$1140:$G$4324,2,0))</f>
        <v/>
      </c>
      <c r="C152" s="87"/>
      <c r="D152" s="87"/>
      <c r="E152" s="87"/>
      <c r="F152" s="87"/>
      <c r="G152" s="87"/>
      <c r="H152" s="88"/>
      <c r="I152" s="89" t="str">
        <f>IF(A152="","",VLOOKUP(A152,'[1]TARIF JEUX 2021-2022'!$A$1140:$G$4324,3,0))</f>
        <v/>
      </c>
      <c r="J152" s="89" t="str">
        <f>IF(A152="","",VLOOKUP(A152,'[1]TARIF JEUX 2021-2022'!$A$1140:$G$4324,4,0))</f>
        <v/>
      </c>
      <c r="K152" s="90" t="str">
        <f>IF(A152="","",VLOOKUP(A152,'[1]TARIF JEUX 2021-2022'!$A$1140:$G$4324,5,0))</f>
        <v/>
      </c>
      <c r="L152" s="91" t="str">
        <f t="shared" si="7"/>
        <v/>
      </c>
      <c r="M152" s="91" t="str">
        <f t="shared" si="8"/>
        <v/>
      </c>
      <c r="N152" s="91" t="str">
        <f t="shared" si="9"/>
        <v/>
      </c>
    </row>
    <row r="153" spans="1:14" ht="18" customHeight="1" x14ac:dyDescent="0.25">
      <c r="A153" s="86"/>
      <c r="B153" s="87" t="str">
        <f>IF(A153="","",VLOOKUP(A153,'[1]TARIF JEUX 2021-2022'!$A$1140:$G$4324,2,0))</f>
        <v/>
      </c>
      <c r="C153" s="87"/>
      <c r="D153" s="87"/>
      <c r="E153" s="87"/>
      <c r="F153" s="87"/>
      <c r="G153" s="87"/>
      <c r="H153" s="88"/>
      <c r="I153" s="89" t="str">
        <f>IF(A153="","",VLOOKUP(A153,'[1]TARIF JEUX 2021-2022'!$A$1140:$G$4324,3,0))</f>
        <v/>
      </c>
      <c r="J153" s="89" t="str">
        <f>IF(A153="","",VLOOKUP(A153,'[1]TARIF JEUX 2021-2022'!$A$1140:$G$4324,4,0))</f>
        <v/>
      </c>
      <c r="K153" s="90" t="str">
        <f>IF(A153="","",VLOOKUP(A153,'[1]TARIF JEUX 2021-2022'!$A$1140:$G$4324,5,0))</f>
        <v/>
      </c>
      <c r="L153" s="91" t="str">
        <f t="shared" si="7"/>
        <v/>
      </c>
      <c r="M153" s="91" t="str">
        <f t="shared" si="8"/>
        <v/>
      </c>
      <c r="N153" s="91" t="str">
        <f t="shared" si="9"/>
        <v/>
      </c>
    </row>
    <row r="154" spans="1:14" ht="18" customHeight="1" x14ac:dyDescent="0.25">
      <c r="A154" s="86"/>
      <c r="B154" s="87" t="str">
        <f>IF(A154="","",VLOOKUP(A154,'[1]TARIF JEUX 2021-2022'!$A$1140:$G$4324,2,0))</f>
        <v/>
      </c>
      <c r="C154" s="87"/>
      <c r="D154" s="87"/>
      <c r="E154" s="87"/>
      <c r="F154" s="87"/>
      <c r="G154" s="87"/>
      <c r="H154" s="88"/>
      <c r="I154" s="89" t="str">
        <f>IF(A154="","",VLOOKUP(A154,'[1]TARIF JEUX 2021-2022'!$A$1140:$G$4324,3,0))</f>
        <v/>
      </c>
      <c r="J154" s="89" t="str">
        <f>IF(A154="","",VLOOKUP(A154,'[1]TARIF JEUX 2021-2022'!$A$1140:$G$4324,4,0))</f>
        <v/>
      </c>
      <c r="K154" s="90" t="str">
        <f>IF(A154="","",VLOOKUP(A154,'[1]TARIF JEUX 2021-2022'!$A$1140:$G$4324,5,0))</f>
        <v/>
      </c>
      <c r="L154" s="91" t="str">
        <f t="shared" si="7"/>
        <v/>
      </c>
      <c r="M154" s="91" t="str">
        <f t="shared" si="8"/>
        <v/>
      </c>
      <c r="N154" s="91" t="str">
        <f t="shared" si="9"/>
        <v/>
      </c>
    </row>
    <row r="155" spans="1:14" ht="18" customHeight="1" x14ac:dyDescent="0.25">
      <c r="A155" s="86"/>
      <c r="B155" s="87" t="str">
        <f>IF(A155="","",VLOOKUP(A155,'[1]TARIF JEUX 2021-2022'!$A$1140:$G$4324,2,0))</f>
        <v/>
      </c>
      <c r="C155" s="87"/>
      <c r="D155" s="87"/>
      <c r="E155" s="87"/>
      <c r="F155" s="87"/>
      <c r="G155" s="87"/>
      <c r="H155" s="88"/>
      <c r="I155" s="89" t="str">
        <f>IF(A155="","",VLOOKUP(A155,'[1]TARIF JEUX 2021-2022'!$A$1140:$G$4324,3,0))</f>
        <v/>
      </c>
      <c r="J155" s="89" t="str">
        <f>IF(A155="","",VLOOKUP(A155,'[1]TARIF JEUX 2021-2022'!$A$1140:$G$4324,4,0))</f>
        <v/>
      </c>
      <c r="K155" s="90" t="str">
        <f>IF(A155="","",VLOOKUP(A155,'[1]TARIF JEUX 2021-2022'!$A$1140:$G$4324,5,0))</f>
        <v/>
      </c>
      <c r="L155" s="91" t="str">
        <f t="shared" si="7"/>
        <v/>
      </c>
      <c r="M155" s="91" t="str">
        <f t="shared" si="8"/>
        <v/>
      </c>
      <c r="N155" s="91" t="str">
        <f t="shared" si="9"/>
        <v/>
      </c>
    </row>
    <row r="156" spans="1:14" ht="18" customHeight="1" x14ac:dyDescent="0.25">
      <c r="A156" s="86"/>
      <c r="B156" s="87" t="str">
        <f>IF(A156="","",VLOOKUP(A156,'[1]TARIF JEUX 2021-2022'!$A$1140:$G$4324,2,0))</f>
        <v/>
      </c>
      <c r="C156" s="87"/>
      <c r="D156" s="87"/>
      <c r="E156" s="87"/>
      <c r="F156" s="87"/>
      <c r="G156" s="87"/>
      <c r="H156" s="88"/>
      <c r="I156" s="89" t="str">
        <f>IF(A156="","",VLOOKUP(A156,'[1]TARIF JEUX 2021-2022'!$A$1140:$G$4324,3,0))</f>
        <v/>
      </c>
      <c r="J156" s="89" t="str">
        <f>IF(A156="","",VLOOKUP(A156,'[1]TARIF JEUX 2021-2022'!$A$1140:$G$4324,4,0))</f>
        <v/>
      </c>
      <c r="K156" s="90" t="str">
        <f>IF(A156="","",VLOOKUP(A156,'[1]TARIF JEUX 2021-2022'!$A$1140:$G$4324,5,0))</f>
        <v/>
      </c>
      <c r="L156" s="91" t="str">
        <f t="shared" si="7"/>
        <v/>
      </c>
      <c r="M156" s="91" t="str">
        <f t="shared" si="8"/>
        <v/>
      </c>
      <c r="N156" s="91" t="str">
        <f t="shared" si="9"/>
        <v/>
      </c>
    </row>
    <row r="157" spans="1:14" ht="18" customHeight="1" x14ac:dyDescent="0.25">
      <c r="A157" s="86"/>
      <c r="B157" s="87" t="str">
        <f>IF(A157="","",VLOOKUP(A157,'[1]TARIF JEUX 2021-2022'!$A$1140:$G$4324,2,0))</f>
        <v/>
      </c>
      <c r="C157" s="87"/>
      <c r="D157" s="87"/>
      <c r="E157" s="87"/>
      <c r="F157" s="87"/>
      <c r="G157" s="87"/>
      <c r="H157" s="88"/>
      <c r="I157" s="89" t="str">
        <f>IF(A157="","",VLOOKUP(A157,'[1]TARIF JEUX 2021-2022'!$A$1140:$G$4324,3,0))</f>
        <v/>
      </c>
      <c r="J157" s="89" t="str">
        <f>IF(A157="","",VLOOKUP(A157,'[1]TARIF JEUX 2021-2022'!$A$1140:$G$4324,4,0))</f>
        <v/>
      </c>
      <c r="K157" s="90" t="str">
        <f>IF(A157="","",VLOOKUP(A157,'[1]TARIF JEUX 2021-2022'!$A$1140:$G$4324,5,0))</f>
        <v/>
      </c>
      <c r="L157" s="91" t="str">
        <f t="shared" si="7"/>
        <v/>
      </c>
      <c r="M157" s="91" t="str">
        <f t="shared" si="8"/>
        <v/>
      </c>
      <c r="N157" s="91" t="str">
        <f t="shared" si="9"/>
        <v/>
      </c>
    </row>
    <row r="158" spans="1:14" ht="18" customHeight="1" x14ac:dyDescent="0.25">
      <c r="A158" s="86"/>
      <c r="B158" s="87" t="str">
        <f>IF(A158="","",VLOOKUP(A158,'[1]TARIF JEUX 2021-2022'!$A$1140:$G$4324,2,0))</f>
        <v/>
      </c>
      <c r="C158" s="87"/>
      <c r="D158" s="87"/>
      <c r="E158" s="87"/>
      <c r="F158" s="87"/>
      <c r="G158" s="87"/>
      <c r="H158" s="88"/>
      <c r="I158" s="89" t="str">
        <f>IF(A158="","",VLOOKUP(A158,'[1]TARIF JEUX 2021-2022'!$A$1140:$G$4324,3,0))</f>
        <v/>
      </c>
      <c r="J158" s="89" t="str">
        <f>IF(A158="","",VLOOKUP(A158,'[1]TARIF JEUX 2021-2022'!$A$1140:$G$4324,4,0))</f>
        <v/>
      </c>
      <c r="K158" s="90" t="str">
        <f>IF(A158="","",VLOOKUP(A158,'[1]TARIF JEUX 2021-2022'!$A$1140:$G$4324,5,0))</f>
        <v/>
      </c>
      <c r="L158" s="91" t="str">
        <f t="shared" si="7"/>
        <v/>
      </c>
      <c r="M158" s="91" t="str">
        <f t="shared" si="8"/>
        <v/>
      </c>
      <c r="N158" s="91" t="str">
        <f t="shared" si="9"/>
        <v/>
      </c>
    </row>
    <row r="159" spans="1:14" ht="18" customHeight="1" x14ac:dyDescent="0.25">
      <c r="A159" s="86"/>
      <c r="B159" s="87" t="str">
        <f>IF(A159="","",VLOOKUP(A159,'[1]TARIF JEUX 2021-2022'!$A$1140:$G$4324,2,0))</f>
        <v/>
      </c>
      <c r="C159" s="87"/>
      <c r="D159" s="87"/>
      <c r="E159" s="87"/>
      <c r="F159" s="87"/>
      <c r="G159" s="87"/>
      <c r="H159" s="88"/>
      <c r="I159" s="89" t="str">
        <f>IF(A159="","",VLOOKUP(A159,'[1]TARIF JEUX 2021-2022'!$A$1140:$G$4324,3,0))</f>
        <v/>
      </c>
      <c r="J159" s="89" t="str">
        <f>IF(A159="","",VLOOKUP(A159,'[1]TARIF JEUX 2021-2022'!$A$1140:$G$4324,4,0))</f>
        <v/>
      </c>
      <c r="K159" s="90" t="str">
        <f>IF(A159="","",VLOOKUP(A159,'[1]TARIF JEUX 2021-2022'!$A$1140:$G$4324,5,0))</f>
        <v/>
      </c>
      <c r="L159" s="91" t="str">
        <f t="shared" si="7"/>
        <v/>
      </c>
      <c r="M159" s="91" t="str">
        <f t="shared" si="8"/>
        <v/>
      </c>
      <c r="N159" s="91" t="str">
        <f t="shared" si="9"/>
        <v/>
      </c>
    </row>
    <row r="160" spans="1:14" ht="18" customHeight="1" x14ac:dyDescent="0.25">
      <c r="A160" s="86"/>
      <c r="B160" s="87" t="str">
        <f>IF(A160="","",VLOOKUP(A160,'[1]TARIF JEUX 2021-2022'!$A$1140:$G$4324,2,0))</f>
        <v/>
      </c>
      <c r="C160" s="87"/>
      <c r="D160" s="87"/>
      <c r="E160" s="87"/>
      <c r="F160" s="87"/>
      <c r="G160" s="87"/>
      <c r="H160" s="88"/>
      <c r="I160" s="89" t="str">
        <f>IF(A160="","",VLOOKUP(A160,'[1]TARIF JEUX 2021-2022'!$A$1140:$G$4324,3,0))</f>
        <v/>
      </c>
      <c r="J160" s="89" t="str">
        <f>IF(A160="","",VLOOKUP(A160,'[1]TARIF JEUX 2021-2022'!$A$1140:$G$4324,4,0))</f>
        <v/>
      </c>
      <c r="K160" s="90" t="str">
        <f>IF(A160="","",VLOOKUP(A160,'[1]TARIF JEUX 2021-2022'!$A$1140:$G$4324,5,0))</f>
        <v/>
      </c>
      <c r="L160" s="91" t="str">
        <f t="shared" si="7"/>
        <v/>
      </c>
      <c r="M160" s="91" t="str">
        <f t="shared" si="8"/>
        <v/>
      </c>
      <c r="N160" s="91" t="str">
        <f t="shared" si="9"/>
        <v/>
      </c>
    </row>
    <row r="161" spans="1:14" ht="18" customHeight="1" x14ac:dyDescent="0.25">
      <c r="A161" s="86"/>
      <c r="B161" s="87" t="str">
        <f>IF(A161="","",VLOOKUP(A161,'[1]TARIF JEUX 2021-2022'!$A$1140:$G$4324,2,0))</f>
        <v/>
      </c>
      <c r="C161" s="87"/>
      <c r="D161" s="87"/>
      <c r="E161" s="87"/>
      <c r="F161" s="87"/>
      <c r="G161" s="87"/>
      <c r="H161" s="88"/>
      <c r="I161" s="89" t="str">
        <f>IF(A161="","",VLOOKUP(A161,'[1]TARIF JEUX 2021-2022'!$A$1140:$G$4324,3,0))</f>
        <v/>
      </c>
      <c r="J161" s="89" t="str">
        <f>IF(A161="","",VLOOKUP(A161,'[1]TARIF JEUX 2021-2022'!$A$1140:$G$4324,4,0))</f>
        <v/>
      </c>
      <c r="K161" s="90" t="str">
        <f>IF(A161="","",VLOOKUP(A161,'[1]TARIF JEUX 2021-2022'!$A$1140:$G$4324,5,0))</f>
        <v/>
      </c>
      <c r="L161" s="91" t="str">
        <f t="shared" si="7"/>
        <v/>
      </c>
      <c r="M161" s="91" t="str">
        <f t="shared" si="8"/>
        <v/>
      </c>
      <c r="N161" s="91" t="str">
        <f t="shared" si="9"/>
        <v/>
      </c>
    </row>
    <row r="162" spans="1:14" ht="18" customHeight="1" x14ac:dyDescent="0.25">
      <c r="A162" s="86"/>
      <c r="B162" s="87" t="str">
        <f>IF(A162="","",VLOOKUP(A162,'[1]TARIF JEUX 2021-2022'!$A$1140:$G$4324,2,0))</f>
        <v/>
      </c>
      <c r="C162" s="87"/>
      <c r="D162" s="87"/>
      <c r="E162" s="87"/>
      <c r="F162" s="87"/>
      <c r="G162" s="87"/>
      <c r="H162" s="88"/>
      <c r="I162" s="89" t="str">
        <f>IF(A162="","",VLOOKUP(A162,'[1]TARIF JEUX 2021-2022'!$A$1140:$G$4324,3,0))</f>
        <v/>
      </c>
      <c r="J162" s="89" t="str">
        <f>IF(A162="","",VLOOKUP(A162,'[1]TARIF JEUX 2021-2022'!$A$1140:$G$4324,4,0))</f>
        <v/>
      </c>
      <c r="K162" s="90" t="str">
        <f>IF(A162="","",VLOOKUP(A162,'[1]TARIF JEUX 2021-2022'!$A$1140:$G$4324,5,0))</f>
        <v/>
      </c>
      <c r="L162" s="91" t="str">
        <f t="shared" si="7"/>
        <v/>
      </c>
      <c r="M162" s="91" t="str">
        <f t="shared" si="8"/>
        <v/>
      </c>
      <c r="N162" s="91" t="str">
        <f t="shared" si="9"/>
        <v/>
      </c>
    </row>
    <row r="163" spans="1:14" ht="18" customHeight="1" x14ac:dyDescent="0.25">
      <c r="A163" s="86"/>
      <c r="B163" s="87" t="str">
        <f>IF(A163="","",VLOOKUP(A163,'[1]TARIF JEUX 2021-2022'!$A$1140:$G$4324,2,0))</f>
        <v/>
      </c>
      <c r="C163" s="87"/>
      <c r="D163" s="87"/>
      <c r="E163" s="87"/>
      <c r="F163" s="87"/>
      <c r="G163" s="87"/>
      <c r="H163" s="88"/>
      <c r="I163" s="89" t="str">
        <f>IF(A163="","",VLOOKUP(A163,'[1]TARIF JEUX 2021-2022'!$A$1140:$G$4324,3,0))</f>
        <v/>
      </c>
      <c r="J163" s="89" t="str">
        <f>IF(A163="","",VLOOKUP(A163,'[1]TARIF JEUX 2021-2022'!$A$1140:$G$4324,4,0))</f>
        <v/>
      </c>
      <c r="K163" s="90" t="str">
        <f>IF(A163="","",VLOOKUP(A163,'[1]TARIF JEUX 2021-2022'!$A$1140:$G$4324,5,0))</f>
        <v/>
      </c>
      <c r="L163" s="91" t="str">
        <f t="shared" si="7"/>
        <v/>
      </c>
      <c r="M163" s="91" t="str">
        <f t="shared" si="8"/>
        <v/>
      </c>
      <c r="N163" s="91" t="str">
        <f t="shared" si="9"/>
        <v/>
      </c>
    </row>
    <row r="164" spans="1:14" ht="18" customHeight="1" x14ac:dyDescent="0.25">
      <c r="A164" s="86"/>
      <c r="B164" s="87" t="str">
        <f>IF(A164="","",VLOOKUP(A164,'[1]TARIF JEUX 2021-2022'!$A$1140:$G$4324,2,0))</f>
        <v/>
      </c>
      <c r="C164" s="87"/>
      <c r="D164" s="87"/>
      <c r="E164" s="87"/>
      <c r="F164" s="87"/>
      <c r="G164" s="87"/>
      <c r="H164" s="88"/>
      <c r="I164" s="89" t="str">
        <f>IF(A164="","",VLOOKUP(A164,'[1]TARIF JEUX 2021-2022'!$A$1140:$G$4324,3,0))</f>
        <v/>
      </c>
      <c r="J164" s="89" t="str">
        <f>IF(A164="","",VLOOKUP(A164,'[1]TARIF JEUX 2021-2022'!$A$1140:$G$4324,4,0))</f>
        <v/>
      </c>
      <c r="K164" s="90" t="str">
        <f>IF(A164="","",VLOOKUP(A164,'[1]TARIF JEUX 2021-2022'!$A$1140:$G$4324,5,0))</f>
        <v/>
      </c>
      <c r="L164" s="91" t="str">
        <f t="shared" si="7"/>
        <v/>
      </c>
      <c r="M164" s="91" t="str">
        <f t="shared" si="8"/>
        <v/>
      </c>
      <c r="N164" s="91" t="str">
        <f t="shared" si="9"/>
        <v/>
      </c>
    </row>
    <row r="165" spans="1:14" ht="18" customHeight="1" x14ac:dyDescent="0.25">
      <c r="A165" s="86"/>
      <c r="B165" s="87" t="str">
        <f>IF(A165="","",VLOOKUP(A165,'[1]TARIF JEUX 2021-2022'!$A$1140:$G$4324,2,0))</f>
        <v/>
      </c>
      <c r="C165" s="87"/>
      <c r="D165" s="87"/>
      <c r="E165" s="87"/>
      <c r="F165" s="87"/>
      <c r="G165" s="87"/>
      <c r="H165" s="88"/>
      <c r="I165" s="89" t="str">
        <f>IF(A165="","",VLOOKUP(A165,'[1]TARIF JEUX 2021-2022'!$A$1140:$G$4324,3,0))</f>
        <v/>
      </c>
      <c r="J165" s="89" t="str">
        <f>IF(A165="","",VLOOKUP(A165,'[1]TARIF JEUX 2021-2022'!$A$1140:$G$4324,4,0))</f>
        <v/>
      </c>
      <c r="K165" s="90" t="str">
        <f>IF(A165="","",VLOOKUP(A165,'[1]TARIF JEUX 2021-2022'!$A$1140:$G$4324,5,0))</f>
        <v/>
      </c>
      <c r="L165" s="91" t="str">
        <f t="shared" si="7"/>
        <v/>
      </c>
      <c r="M165" s="91" t="str">
        <f t="shared" si="8"/>
        <v/>
      </c>
      <c r="N165" s="91" t="str">
        <f t="shared" si="9"/>
        <v/>
      </c>
    </row>
    <row r="166" spans="1:14" ht="18" customHeight="1" x14ac:dyDescent="0.25">
      <c r="A166" s="86"/>
      <c r="B166" s="87" t="str">
        <f>IF(A166="","",VLOOKUP(A166,'[1]TARIF JEUX 2021-2022'!$A$1140:$G$4324,2,0))</f>
        <v/>
      </c>
      <c r="C166" s="87"/>
      <c r="D166" s="87"/>
      <c r="E166" s="87"/>
      <c r="F166" s="87"/>
      <c r="G166" s="87"/>
      <c r="H166" s="88"/>
      <c r="I166" s="89" t="str">
        <f>IF(A166="","",VLOOKUP(A166,'[1]TARIF JEUX 2021-2022'!$A$1140:$G$4324,3,0))</f>
        <v/>
      </c>
      <c r="J166" s="89" t="str">
        <f>IF(A166="","",VLOOKUP(A166,'[1]TARIF JEUX 2021-2022'!$A$1140:$G$4324,4,0))</f>
        <v/>
      </c>
      <c r="K166" s="90" t="str">
        <f>IF(A166="","",VLOOKUP(A166,'[1]TARIF JEUX 2021-2022'!$A$1140:$G$4324,5,0))</f>
        <v/>
      </c>
      <c r="L166" s="91" t="str">
        <f t="shared" si="7"/>
        <v/>
      </c>
      <c r="M166" s="91" t="str">
        <f t="shared" si="8"/>
        <v/>
      </c>
      <c r="N166" s="91" t="str">
        <f t="shared" si="9"/>
        <v/>
      </c>
    </row>
    <row r="167" spans="1:14" ht="18" customHeight="1" x14ac:dyDescent="0.25">
      <c r="A167" s="86"/>
      <c r="B167" s="87" t="str">
        <f>IF(A167="","",VLOOKUP(A167,'[1]TARIF JEUX 2021-2022'!$A$1140:$G$4324,2,0))</f>
        <v/>
      </c>
      <c r="C167" s="87"/>
      <c r="D167" s="87"/>
      <c r="E167" s="87"/>
      <c r="F167" s="87"/>
      <c r="G167" s="87"/>
      <c r="H167" s="88"/>
      <c r="I167" s="89" t="str">
        <f>IF(A167="","",VLOOKUP(A167,'[1]TARIF JEUX 2021-2022'!$A$1140:$G$4324,3,0))</f>
        <v/>
      </c>
      <c r="J167" s="89" t="str">
        <f>IF(A167="","",VLOOKUP(A167,'[1]TARIF JEUX 2021-2022'!$A$1140:$G$4324,4,0))</f>
        <v/>
      </c>
      <c r="K167" s="90" t="str">
        <f>IF(A167="","",VLOOKUP(A167,'[1]TARIF JEUX 2021-2022'!$A$1140:$G$4324,5,0))</f>
        <v/>
      </c>
      <c r="L167" s="91" t="str">
        <f t="shared" si="7"/>
        <v/>
      </c>
      <c r="M167" s="91" t="str">
        <f t="shared" si="8"/>
        <v/>
      </c>
      <c r="N167" s="91" t="str">
        <f t="shared" si="9"/>
        <v/>
      </c>
    </row>
    <row r="168" spans="1:14" ht="18" customHeight="1" x14ac:dyDescent="0.25">
      <c r="A168" s="86"/>
      <c r="B168" s="87" t="str">
        <f>IF(A168="","",VLOOKUP(A168,'[1]TARIF JEUX 2021-2022'!$A$1140:$G$4324,2,0))</f>
        <v/>
      </c>
      <c r="C168" s="87"/>
      <c r="D168" s="87"/>
      <c r="E168" s="87"/>
      <c r="F168" s="87"/>
      <c r="G168" s="87"/>
      <c r="H168" s="88"/>
      <c r="I168" s="89" t="str">
        <f>IF(A168="","",VLOOKUP(A168,'[1]TARIF JEUX 2021-2022'!$A$1140:$G$4324,3,0))</f>
        <v/>
      </c>
      <c r="J168" s="89" t="str">
        <f>IF(A168="","",VLOOKUP(A168,'[1]TARIF JEUX 2021-2022'!$A$1140:$G$4324,4,0))</f>
        <v/>
      </c>
      <c r="K168" s="90" t="str">
        <f>IF(A168="","",VLOOKUP(A168,'[1]TARIF JEUX 2021-2022'!$A$1140:$G$4324,5,0))</f>
        <v/>
      </c>
      <c r="L168" s="91" t="str">
        <f t="shared" si="7"/>
        <v/>
      </c>
      <c r="M168" s="91" t="str">
        <f t="shared" si="8"/>
        <v/>
      </c>
      <c r="N168" s="91" t="str">
        <f t="shared" si="9"/>
        <v/>
      </c>
    </row>
    <row r="169" spans="1:14" ht="18" customHeight="1" x14ac:dyDescent="0.25">
      <c r="A169" s="86"/>
      <c r="B169" s="87" t="str">
        <f>IF(A169="","",VLOOKUP(A169,'[1]TARIF JEUX 2021-2022'!$A$1140:$G$4324,2,0))</f>
        <v/>
      </c>
      <c r="C169" s="87"/>
      <c r="D169" s="87"/>
      <c r="E169" s="87"/>
      <c r="F169" s="87"/>
      <c r="G169" s="87"/>
      <c r="H169" s="88"/>
      <c r="I169" s="89" t="str">
        <f>IF(A169="","",VLOOKUP(A169,'[1]TARIF JEUX 2021-2022'!$A$1140:$G$4324,3,0))</f>
        <v/>
      </c>
      <c r="J169" s="89" t="str">
        <f>IF(A169="","",VLOOKUP(A169,'[1]TARIF JEUX 2021-2022'!$A$1140:$G$4324,4,0))</f>
        <v/>
      </c>
      <c r="K169" s="90" t="str">
        <f>IF(A169="","",VLOOKUP(A169,'[1]TARIF JEUX 2021-2022'!$A$1140:$G$4324,5,0))</f>
        <v/>
      </c>
      <c r="L169" s="91" t="str">
        <f t="shared" si="7"/>
        <v/>
      </c>
      <c r="M169" s="91" t="str">
        <f t="shared" si="8"/>
        <v/>
      </c>
      <c r="N169" s="91" t="str">
        <f t="shared" si="9"/>
        <v/>
      </c>
    </row>
    <row r="170" spans="1:14" ht="18" customHeight="1" x14ac:dyDescent="0.25">
      <c r="A170" s="86"/>
      <c r="B170" s="87" t="str">
        <f>IF(A170="","",VLOOKUP(A170,'[1]TARIF JEUX 2021-2022'!$A$1140:$G$4324,2,0))</f>
        <v/>
      </c>
      <c r="C170" s="87"/>
      <c r="D170" s="87"/>
      <c r="E170" s="87"/>
      <c r="F170" s="87"/>
      <c r="G170" s="87"/>
      <c r="H170" s="88"/>
      <c r="I170" s="89" t="str">
        <f>IF(A170="","",VLOOKUP(A170,'[1]TARIF JEUX 2021-2022'!$A$1140:$G$4324,3,0))</f>
        <v/>
      </c>
      <c r="J170" s="89" t="str">
        <f>IF(A170="","",VLOOKUP(A170,'[1]TARIF JEUX 2021-2022'!$A$1140:$G$4324,4,0))</f>
        <v/>
      </c>
      <c r="K170" s="90" t="str">
        <f>IF(A170="","",VLOOKUP(A170,'[1]TARIF JEUX 2021-2022'!$A$1140:$G$4324,5,0))</f>
        <v/>
      </c>
      <c r="L170" s="91" t="str">
        <f t="shared" si="7"/>
        <v/>
      </c>
      <c r="M170" s="91" t="str">
        <f t="shared" si="8"/>
        <v/>
      </c>
      <c r="N170" s="91" t="str">
        <f t="shared" si="9"/>
        <v/>
      </c>
    </row>
    <row r="171" spans="1:14" ht="18" customHeight="1" x14ac:dyDescent="0.25">
      <c r="A171" s="86"/>
      <c r="B171" s="87" t="str">
        <f>IF(A171="","",VLOOKUP(A171,'[1]TARIF JEUX 2021-2022'!$A$1140:$G$4324,2,0))</f>
        <v/>
      </c>
      <c r="C171" s="87"/>
      <c r="D171" s="87"/>
      <c r="E171" s="87"/>
      <c r="F171" s="87"/>
      <c r="G171" s="87"/>
      <c r="H171" s="88"/>
      <c r="I171" s="89" t="str">
        <f>IF(A171="","",VLOOKUP(A171,'[1]TARIF JEUX 2021-2022'!$A$1140:$G$4324,3,0))</f>
        <v/>
      </c>
      <c r="J171" s="89" t="str">
        <f>IF(A171="","",VLOOKUP(A171,'[1]TARIF JEUX 2021-2022'!$A$1140:$G$4324,4,0))</f>
        <v/>
      </c>
      <c r="K171" s="90" t="str">
        <f>IF(A171="","",VLOOKUP(A171,'[1]TARIF JEUX 2021-2022'!$A$1140:$G$4324,5,0))</f>
        <v/>
      </c>
      <c r="L171" s="91" t="str">
        <f t="shared" si="7"/>
        <v/>
      </c>
      <c r="M171" s="91" t="str">
        <f t="shared" si="8"/>
        <v/>
      </c>
      <c r="N171" s="91" t="str">
        <f t="shared" si="9"/>
        <v/>
      </c>
    </row>
    <row r="172" spans="1:14" ht="18" customHeight="1" x14ac:dyDescent="0.25">
      <c r="A172" s="86"/>
      <c r="B172" s="87" t="str">
        <f>IF(A172="","",VLOOKUP(A172,'[1]TARIF JEUX 2021-2022'!$A$1140:$G$4324,2,0))</f>
        <v/>
      </c>
      <c r="C172" s="87"/>
      <c r="D172" s="87"/>
      <c r="E172" s="87"/>
      <c r="F172" s="87"/>
      <c r="G172" s="87"/>
      <c r="H172" s="88"/>
      <c r="I172" s="89" t="str">
        <f>IF(A172="","",VLOOKUP(A172,'[1]TARIF JEUX 2021-2022'!$A$1140:$G$4324,3,0))</f>
        <v/>
      </c>
      <c r="J172" s="89" t="str">
        <f>IF(A172="","",VLOOKUP(A172,'[1]TARIF JEUX 2021-2022'!$A$1140:$G$4324,4,0))</f>
        <v/>
      </c>
      <c r="K172" s="90" t="str">
        <f>IF(A172="","",VLOOKUP(A172,'[1]TARIF JEUX 2021-2022'!$A$1140:$G$4324,5,0))</f>
        <v/>
      </c>
      <c r="L172" s="91" t="str">
        <f t="shared" si="7"/>
        <v/>
      </c>
      <c r="M172" s="91" t="str">
        <f t="shared" si="8"/>
        <v/>
      </c>
      <c r="N172" s="91" t="str">
        <f t="shared" si="9"/>
        <v/>
      </c>
    </row>
    <row r="173" spans="1:14" ht="18" customHeight="1" x14ac:dyDescent="0.25">
      <c r="A173" s="86"/>
      <c r="B173" s="87" t="str">
        <f>IF(A173="","",VLOOKUP(A173,'[1]TARIF JEUX 2021-2022'!$A$1140:$G$4324,2,0))</f>
        <v/>
      </c>
      <c r="C173" s="87"/>
      <c r="D173" s="87"/>
      <c r="E173" s="87"/>
      <c r="F173" s="87"/>
      <c r="G173" s="87"/>
      <c r="H173" s="88"/>
      <c r="I173" s="89" t="str">
        <f>IF(A173="","",VLOOKUP(A173,'[1]TARIF JEUX 2021-2022'!$A$1140:$G$4324,3,0))</f>
        <v/>
      </c>
      <c r="J173" s="89" t="str">
        <f>IF(A173="","",VLOOKUP(A173,'[1]TARIF JEUX 2021-2022'!$A$1140:$G$4324,4,0))</f>
        <v/>
      </c>
      <c r="K173" s="90" t="str">
        <f>IF(A173="","",VLOOKUP(A173,'[1]TARIF JEUX 2021-2022'!$A$1140:$G$4324,5,0))</f>
        <v/>
      </c>
      <c r="L173" s="91" t="str">
        <f t="shared" si="7"/>
        <v/>
      </c>
      <c r="M173" s="91" t="str">
        <f t="shared" si="8"/>
        <v/>
      </c>
      <c r="N173" s="91" t="str">
        <f t="shared" si="9"/>
        <v/>
      </c>
    </row>
    <row r="174" spans="1:14" ht="18" customHeight="1" x14ac:dyDescent="0.25">
      <c r="A174" s="86"/>
      <c r="B174" s="87" t="str">
        <f>IF(A174="","",VLOOKUP(A174,'[1]TARIF JEUX 2021-2022'!$A$1140:$G$4324,2,0))</f>
        <v/>
      </c>
      <c r="C174" s="87"/>
      <c r="D174" s="87"/>
      <c r="E174" s="87"/>
      <c r="F174" s="87"/>
      <c r="G174" s="87"/>
      <c r="H174" s="88"/>
      <c r="I174" s="89" t="str">
        <f>IF(A174="","",VLOOKUP(A174,'[1]TARIF JEUX 2021-2022'!$A$1140:$G$4324,3,0))</f>
        <v/>
      </c>
      <c r="J174" s="89" t="str">
        <f>IF(A174="","",VLOOKUP(A174,'[1]TARIF JEUX 2021-2022'!$A$1140:$G$4324,4,0))</f>
        <v/>
      </c>
      <c r="K174" s="90" t="str">
        <f>IF(A174="","",VLOOKUP(A174,'[1]TARIF JEUX 2021-2022'!$A$1140:$G$4324,5,0))</f>
        <v/>
      </c>
      <c r="L174" s="91" t="str">
        <f t="shared" si="7"/>
        <v/>
      </c>
      <c r="M174" s="91" t="str">
        <f t="shared" si="8"/>
        <v/>
      </c>
      <c r="N174" s="91" t="str">
        <f t="shared" si="9"/>
        <v/>
      </c>
    </row>
    <row r="175" spans="1:14" ht="18" customHeight="1" x14ac:dyDescent="0.25">
      <c r="A175" s="86"/>
      <c r="B175" s="87" t="str">
        <f>IF(A175="","",VLOOKUP(A175,'[1]TARIF JEUX 2021-2022'!$A$1140:$G$4324,2,0))</f>
        <v/>
      </c>
      <c r="C175" s="87"/>
      <c r="D175" s="87"/>
      <c r="E175" s="87"/>
      <c r="F175" s="87"/>
      <c r="G175" s="87"/>
      <c r="H175" s="88"/>
      <c r="I175" s="89" t="str">
        <f>IF(A175="","",VLOOKUP(A175,'[1]TARIF JEUX 2021-2022'!$A$1140:$G$4324,3,0))</f>
        <v/>
      </c>
      <c r="J175" s="89" t="str">
        <f>IF(A175="","",VLOOKUP(A175,'[1]TARIF JEUX 2021-2022'!$A$1140:$G$4324,4,0))</f>
        <v/>
      </c>
      <c r="K175" s="90" t="str">
        <f>IF(A175="","",VLOOKUP(A175,'[1]TARIF JEUX 2021-2022'!$A$1140:$G$4324,5,0))</f>
        <v/>
      </c>
      <c r="L175" s="91" t="str">
        <f t="shared" si="7"/>
        <v/>
      </c>
      <c r="M175" s="91" t="str">
        <f t="shared" si="8"/>
        <v/>
      </c>
      <c r="N175" s="91" t="str">
        <f t="shared" si="9"/>
        <v/>
      </c>
    </row>
    <row r="176" spans="1:14" ht="18" customHeight="1" x14ac:dyDescent="0.25">
      <c r="A176" s="86"/>
      <c r="B176" s="87" t="str">
        <f>IF(A176="","",VLOOKUP(A176,'[1]TARIF JEUX 2021-2022'!$A$1140:$G$4324,2,0))</f>
        <v/>
      </c>
      <c r="C176" s="87"/>
      <c r="D176" s="87"/>
      <c r="E176" s="87"/>
      <c r="F176" s="87"/>
      <c r="G176" s="87"/>
      <c r="H176" s="88"/>
      <c r="I176" s="89" t="str">
        <f>IF(A176="","",VLOOKUP(A176,'[1]TARIF JEUX 2021-2022'!$A$1140:$G$4324,3,0))</f>
        <v/>
      </c>
      <c r="J176" s="89" t="str">
        <f>IF(A176="","",VLOOKUP(A176,'[1]TARIF JEUX 2021-2022'!$A$1140:$G$4324,4,0))</f>
        <v/>
      </c>
      <c r="K176" s="90" t="str">
        <f>IF(A176="","",VLOOKUP(A176,'[1]TARIF JEUX 2021-2022'!$A$1140:$G$4324,5,0))</f>
        <v/>
      </c>
      <c r="L176" s="91" t="str">
        <f t="shared" si="7"/>
        <v/>
      </c>
      <c r="M176" s="91" t="str">
        <f t="shared" si="8"/>
        <v/>
      </c>
      <c r="N176" s="91" t="str">
        <f t="shared" si="9"/>
        <v/>
      </c>
    </row>
    <row r="177" spans="1:14" ht="18" customHeight="1" x14ac:dyDescent="0.25">
      <c r="A177" s="86"/>
      <c r="B177" s="87" t="str">
        <f>IF(A177="","",VLOOKUP(A177,'[1]TARIF JEUX 2021-2022'!$A$1140:$G$4324,2,0))</f>
        <v/>
      </c>
      <c r="C177" s="87"/>
      <c r="D177" s="87"/>
      <c r="E177" s="87"/>
      <c r="F177" s="87"/>
      <c r="G177" s="87"/>
      <c r="H177" s="88"/>
      <c r="I177" s="89" t="str">
        <f>IF(A177="","",VLOOKUP(A177,'[1]TARIF JEUX 2021-2022'!$A$1140:$G$4324,3,0))</f>
        <v/>
      </c>
      <c r="J177" s="89" t="str">
        <f>IF(A177="","",VLOOKUP(A177,'[1]TARIF JEUX 2021-2022'!$A$1140:$G$4324,4,0))</f>
        <v/>
      </c>
      <c r="K177" s="90" t="str">
        <f>IF(A177="","",VLOOKUP(A177,'[1]TARIF JEUX 2021-2022'!$A$1140:$G$4324,5,0))</f>
        <v/>
      </c>
      <c r="L177" s="91" t="str">
        <f t="shared" si="7"/>
        <v/>
      </c>
      <c r="M177" s="91" t="str">
        <f t="shared" si="8"/>
        <v/>
      </c>
      <c r="N177" s="91" t="str">
        <f t="shared" si="9"/>
        <v/>
      </c>
    </row>
    <row r="178" spans="1:14" ht="18" customHeight="1" x14ac:dyDescent="0.25">
      <c r="A178" s="86"/>
      <c r="B178" s="87" t="str">
        <f>IF(A178="","",VLOOKUP(A178,'[1]TARIF JEUX 2021-2022'!$A$1140:$G$4324,2,0))</f>
        <v/>
      </c>
      <c r="C178" s="87"/>
      <c r="D178" s="87"/>
      <c r="E178" s="87"/>
      <c r="F178" s="87"/>
      <c r="G178" s="87"/>
      <c r="H178" s="88"/>
      <c r="I178" s="89" t="str">
        <f>IF(A178="","",VLOOKUP(A178,'[1]TARIF JEUX 2021-2022'!$A$1140:$G$4324,3,0))</f>
        <v/>
      </c>
      <c r="J178" s="89" t="str">
        <f>IF(A178="","",VLOOKUP(A178,'[1]TARIF JEUX 2021-2022'!$A$1140:$G$4324,4,0))</f>
        <v/>
      </c>
      <c r="K178" s="90" t="str">
        <f>IF(A178="","",VLOOKUP(A178,'[1]TARIF JEUX 2021-2022'!$A$1140:$G$4324,5,0))</f>
        <v/>
      </c>
      <c r="L178" s="91" t="str">
        <f t="shared" si="7"/>
        <v/>
      </c>
      <c r="M178" s="91" t="str">
        <f t="shared" si="8"/>
        <v/>
      </c>
      <c r="N178" s="91" t="str">
        <f t="shared" si="9"/>
        <v/>
      </c>
    </row>
    <row r="179" spans="1:14" ht="18" customHeight="1" x14ac:dyDescent="0.25">
      <c r="A179" s="86"/>
      <c r="B179" s="87" t="str">
        <f>IF(A179="","",VLOOKUP(A179,'[1]TARIF JEUX 2021-2022'!$A$1140:$G$4324,2,0))</f>
        <v/>
      </c>
      <c r="C179" s="87"/>
      <c r="D179" s="87"/>
      <c r="E179" s="87"/>
      <c r="F179" s="87"/>
      <c r="G179" s="87"/>
      <c r="H179" s="88"/>
      <c r="I179" s="89" t="str">
        <f>IF(A179="","",VLOOKUP(A179,'[1]TARIF JEUX 2021-2022'!$A$1140:$G$4324,3,0))</f>
        <v/>
      </c>
      <c r="J179" s="89" t="str">
        <f>IF(A179="","",VLOOKUP(A179,'[1]TARIF JEUX 2021-2022'!$A$1140:$G$4324,4,0))</f>
        <v/>
      </c>
      <c r="K179" s="90" t="str">
        <f>IF(A179="","",VLOOKUP(A179,'[1]TARIF JEUX 2021-2022'!$A$1140:$G$4324,5,0))</f>
        <v/>
      </c>
      <c r="L179" s="91" t="str">
        <f t="shared" si="7"/>
        <v/>
      </c>
      <c r="M179" s="91" t="str">
        <f t="shared" si="8"/>
        <v/>
      </c>
      <c r="N179" s="91" t="str">
        <f t="shared" si="9"/>
        <v/>
      </c>
    </row>
    <row r="180" spans="1:14" ht="18" customHeight="1" x14ac:dyDescent="0.25">
      <c r="A180" s="86"/>
      <c r="B180" s="87" t="str">
        <f>IF(A180="","",VLOOKUP(A180,'[1]TARIF JEUX 2021-2022'!$A$1140:$G$4324,2,0))</f>
        <v/>
      </c>
      <c r="C180" s="87"/>
      <c r="D180" s="87"/>
      <c r="E180" s="87"/>
      <c r="F180" s="87"/>
      <c r="G180" s="87"/>
      <c r="H180" s="88"/>
      <c r="I180" s="89" t="str">
        <f>IF(A180="","",VLOOKUP(A180,'[1]TARIF JEUX 2021-2022'!$A$1140:$G$4324,3,0))</f>
        <v/>
      </c>
      <c r="J180" s="89" t="str">
        <f>IF(A180="","",VLOOKUP(A180,'[1]TARIF JEUX 2021-2022'!$A$1140:$G$4324,4,0))</f>
        <v/>
      </c>
      <c r="K180" s="90" t="str">
        <f>IF(A180="","",VLOOKUP(A180,'[1]TARIF JEUX 2021-2022'!$A$1140:$G$4324,5,0))</f>
        <v/>
      </c>
      <c r="L180" s="91" t="str">
        <f t="shared" si="7"/>
        <v/>
      </c>
      <c r="M180" s="91" t="str">
        <f t="shared" si="8"/>
        <v/>
      </c>
      <c r="N180" s="91" t="str">
        <f t="shared" si="9"/>
        <v/>
      </c>
    </row>
    <row r="181" spans="1:14" ht="18" customHeight="1" x14ac:dyDescent="0.25">
      <c r="A181" s="86"/>
      <c r="B181" s="87" t="str">
        <f>IF(A181="","",VLOOKUP(A181,'[1]TARIF JEUX 2021-2022'!$A$1140:$G$4324,2,0))</f>
        <v/>
      </c>
      <c r="C181" s="87"/>
      <c r="D181" s="87"/>
      <c r="E181" s="87"/>
      <c r="F181" s="87"/>
      <c r="G181" s="87"/>
      <c r="H181" s="88"/>
      <c r="I181" s="89" t="str">
        <f>IF(A181="","",VLOOKUP(A181,'[1]TARIF JEUX 2021-2022'!$A$1140:$G$4324,3,0))</f>
        <v/>
      </c>
      <c r="J181" s="89" t="str">
        <f>IF(A181="","",VLOOKUP(A181,'[1]TARIF JEUX 2021-2022'!$A$1140:$G$4324,4,0))</f>
        <v/>
      </c>
      <c r="K181" s="90" t="str">
        <f>IF(A181="","",VLOOKUP(A181,'[1]TARIF JEUX 2021-2022'!$A$1140:$G$4324,5,0))</f>
        <v/>
      </c>
      <c r="L181" s="91" t="str">
        <f t="shared" si="7"/>
        <v/>
      </c>
      <c r="M181" s="91" t="str">
        <f t="shared" si="8"/>
        <v/>
      </c>
      <c r="N181" s="91" t="str">
        <f t="shared" si="9"/>
        <v/>
      </c>
    </row>
    <row r="182" spans="1:14" ht="18" customHeight="1" x14ac:dyDescent="0.25">
      <c r="A182" s="86"/>
      <c r="B182" s="87" t="str">
        <f>IF(A182="","",VLOOKUP(A182,'[1]TARIF JEUX 2021-2022'!$A$1140:$G$4324,2,0))</f>
        <v/>
      </c>
      <c r="C182" s="87"/>
      <c r="D182" s="87"/>
      <c r="E182" s="87"/>
      <c r="F182" s="87"/>
      <c r="G182" s="87"/>
      <c r="H182" s="88"/>
      <c r="I182" s="89" t="str">
        <f>IF(A182="","",VLOOKUP(A182,'[1]TARIF JEUX 2021-2022'!$A$1140:$G$4324,3,0))</f>
        <v/>
      </c>
      <c r="J182" s="89" t="str">
        <f>IF(A182="","",VLOOKUP(A182,'[1]TARIF JEUX 2021-2022'!$A$1140:$G$4324,4,0))</f>
        <v/>
      </c>
      <c r="K182" s="90" t="str">
        <f>IF(A182="","",VLOOKUP(A182,'[1]TARIF JEUX 2021-2022'!$A$1140:$G$4324,5,0))</f>
        <v/>
      </c>
      <c r="L182" s="91" t="str">
        <f t="shared" si="7"/>
        <v/>
      </c>
      <c r="M182" s="91" t="str">
        <f t="shared" si="8"/>
        <v/>
      </c>
      <c r="N182" s="91" t="str">
        <f t="shared" si="9"/>
        <v/>
      </c>
    </row>
    <row r="183" spans="1:14" ht="18" customHeight="1" x14ac:dyDescent="0.25">
      <c r="A183" s="86"/>
      <c r="B183" s="87" t="str">
        <f>IF(A183="","",VLOOKUP(A183,'[1]TARIF JEUX 2021-2022'!$A$1140:$G$4324,2,0))</f>
        <v/>
      </c>
      <c r="C183" s="87"/>
      <c r="D183" s="87"/>
      <c r="E183" s="87"/>
      <c r="F183" s="87"/>
      <c r="G183" s="87"/>
      <c r="H183" s="88"/>
      <c r="I183" s="89" t="str">
        <f>IF(A183="","",VLOOKUP(A183,'[1]TARIF JEUX 2021-2022'!$A$1140:$G$4324,3,0))</f>
        <v/>
      </c>
      <c r="J183" s="89" t="str">
        <f>IF(A183="","",VLOOKUP(A183,'[1]TARIF JEUX 2021-2022'!$A$1140:$G$4324,4,0))</f>
        <v/>
      </c>
      <c r="K183" s="90" t="str">
        <f>IF(A183="","",VLOOKUP(A183,'[1]TARIF JEUX 2021-2022'!$A$1140:$G$4324,5,0))</f>
        <v/>
      </c>
      <c r="L183" s="91" t="str">
        <f t="shared" si="7"/>
        <v/>
      </c>
      <c r="M183" s="91" t="str">
        <f t="shared" si="8"/>
        <v/>
      </c>
      <c r="N183" s="91" t="str">
        <f t="shared" si="9"/>
        <v/>
      </c>
    </row>
    <row r="184" spans="1:14" ht="18" customHeight="1" x14ac:dyDescent="0.25">
      <c r="A184" s="86"/>
      <c r="B184" s="87" t="str">
        <f>IF(A184="","",VLOOKUP(A184,'[1]TARIF JEUX 2021-2022'!$A$1140:$G$4324,2,0))</f>
        <v/>
      </c>
      <c r="C184" s="87"/>
      <c r="D184" s="87"/>
      <c r="E184" s="87"/>
      <c r="F184" s="87"/>
      <c r="G184" s="87"/>
      <c r="H184" s="88"/>
      <c r="I184" s="89" t="str">
        <f>IF(A184="","",VLOOKUP(A184,'[1]TARIF JEUX 2021-2022'!$A$1140:$G$4324,3,0))</f>
        <v/>
      </c>
      <c r="J184" s="89" t="str">
        <f>IF(A184="","",VLOOKUP(A184,'[1]TARIF JEUX 2021-2022'!$A$1140:$G$4324,4,0))</f>
        <v/>
      </c>
      <c r="K184" s="90" t="str">
        <f>IF(A184="","",VLOOKUP(A184,'[1]TARIF JEUX 2021-2022'!$A$1140:$G$4324,5,0))</f>
        <v/>
      </c>
      <c r="L184" s="91" t="str">
        <f t="shared" si="7"/>
        <v/>
      </c>
      <c r="M184" s="91" t="str">
        <f t="shared" si="8"/>
        <v/>
      </c>
      <c r="N184" s="91" t="str">
        <f t="shared" si="9"/>
        <v/>
      </c>
    </row>
    <row r="185" spans="1:14" ht="18" customHeight="1" x14ac:dyDescent="0.25">
      <c r="A185" s="86"/>
      <c r="B185" s="87" t="str">
        <f>IF(A185="","",VLOOKUP(A185,'[1]TARIF JEUX 2021-2022'!$A$1140:$G$4324,2,0))</f>
        <v/>
      </c>
      <c r="C185" s="87"/>
      <c r="D185" s="87"/>
      <c r="E185" s="87"/>
      <c r="F185" s="87"/>
      <c r="G185" s="87"/>
      <c r="H185" s="88"/>
      <c r="I185" s="89" t="str">
        <f>IF(A185="","",VLOOKUP(A185,'[1]TARIF JEUX 2021-2022'!$A$1140:$G$4324,3,0))</f>
        <v/>
      </c>
      <c r="J185" s="89" t="str">
        <f>IF(A185="","",VLOOKUP(A185,'[1]TARIF JEUX 2021-2022'!$A$1140:$G$4324,4,0))</f>
        <v/>
      </c>
      <c r="K185" s="90" t="str">
        <f>IF(A185="","",VLOOKUP(A185,'[1]TARIF JEUX 2021-2022'!$A$1140:$G$4324,5,0))</f>
        <v/>
      </c>
      <c r="L185" s="91" t="str">
        <f t="shared" si="7"/>
        <v/>
      </c>
      <c r="M185" s="91" t="str">
        <f t="shared" si="8"/>
        <v/>
      </c>
      <c r="N185" s="91" t="str">
        <f t="shared" si="9"/>
        <v/>
      </c>
    </row>
    <row r="186" spans="1:14" ht="18" customHeight="1" x14ac:dyDescent="0.25">
      <c r="A186" s="86"/>
      <c r="B186" s="87" t="str">
        <f>IF(A186="","",VLOOKUP(A186,'[1]TARIF JEUX 2021-2022'!$A$1140:$G$4324,2,0))</f>
        <v/>
      </c>
      <c r="C186" s="87"/>
      <c r="D186" s="87"/>
      <c r="E186" s="87"/>
      <c r="F186" s="87"/>
      <c r="G186" s="87"/>
      <c r="H186" s="88"/>
      <c r="I186" s="89" t="str">
        <f>IF(A186="","",VLOOKUP(A186,'[1]TARIF JEUX 2021-2022'!$A$1140:$G$4324,3,0))</f>
        <v/>
      </c>
      <c r="J186" s="89" t="str">
        <f>IF(A186="","",VLOOKUP(A186,'[1]TARIF JEUX 2021-2022'!$A$1140:$G$4324,4,0))</f>
        <v/>
      </c>
      <c r="K186" s="90" t="str">
        <f>IF(A186="","",VLOOKUP(A186,'[1]TARIF JEUX 2021-2022'!$A$1140:$G$4324,5,0))</f>
        <v/>
      </c>
      <c r="L186" s="91" t="str">
        <f t="shared" si="7"/>
        <v/>
      </c>
      <c r="M186" s="91" t="str">
        <f t="shared" si="8"/>
        <v/>
      </c>
      <c r="N186" s="91" t="str">
        <f t="shared" si="9"/>
        <v/>
      </c>
    </row>
    <row r="187" spans="1:14" ht="18" customHeight="1" x14ac:dyDescent="0.25">
      <c r="A187" s="86"/>
      <c r="B187" s="87" t="str">
        <f>IF(A187="","",VLOOKUP(A187,'[1]TARIF JEUX 2021-2022'!$A$1140:$G$4324,2,0))</f>
        <v/>
      </c>
      <c r="C187" s="87"/>
      <c r="D187" s="87"/>
      <c r="E187" s="87"/>
      <c r="F187" s="87"/>
      <c r="G187" s="87"/>
      <c r="H187" s="88"/>
      <c r="I187" s="89" t="str">
        <f>IF(A187="","",VLOOKUP(A187,'[1]TARIF JEUX 2021-2022'!$A$1140:$G$4324,3,0))</f>
        <v/>
      </c>
      <c r="J187" s="89" t="str">
        <f>IF(A187="","",VLOOKUP(A187,'[1]TARIF JEUX 2021-2022'!$A$1140:$G$4324,4,0))</f>
        <v/>
      </c>
      <c r="K187" s="90" t="str">
        <f>IF(A187="","",VLOOKUP(A187,'[1]TARIF JEUX 2021-2022'!$A$1140:$G$4324,5,0))</f>
        <v/>
      </c>
      <c r="L187" s="91" t="str">
        <f t="shared" si="7"/>
        <v/>
      </c>
      <c r="M187" s="91" t="str">
        <f t="shared" si="8"/>
        <v/>
      </c>
      <c r="N187" s="91" t="str">
        <f t="shared" si="9"/>
        <v/>
      </c>
    </row>
    <row r="188" spans="1:14" ht="18" customHeight="1" x14ac:dyDescent="0.25">
      <c r="A188" s="86"/>
      <c r="B188" s="87" t="str">
        <f>IF(A188="","",VLOOKUP(A188,'[1]TARIF JEUX 2021-2022'!$A$1140:$G$4324,2,0))</f>
        <v/>
      </c>
      <c r="C188" s="87"/>
      <c r="D188" s="87"/>
      <c r="E188" s="87"/>
      <c r="F188" s="87"/>
      <c r="G188" s="87"/>
      <c r="H188" s="88"/>
      <c r="I188" s="89" t="str">
        <f>IF(A188="","",VLOOKUP(A188,'[1]TARIF JEUX 2021-2022'!$A$1140:$G$4324,3,0))</f>
        <v/>
      </c>
      <c r="J188" s="89" t="str">
        <f>IF(A188="","",VLOOKUP(A188,'[1]TARIF JEUX 2021-2022'!$A$1140:$G$4324,4,0))</f>
        <v/>
      </c>
      <c r="K188" s="90" t="str">
        <f>IF(A188="","",VLOOKUP(A188,'[1]TARIF JEUX 2021-2022'!$A$1140:$G$4324,5,0))</f>
        <v/>
      </c>
      <c r="L188" s="91" t="str">
        <f t="shared" si="7"/>
        <v/>
      </c>
      <c r="M188" s="91" t="str">
        <f t="shared" si="8"/>
        <v/>
      </c>
      <c r="N188" s="91" t="str">
        <f t="shared" si="9"/>
        <v/>
      </c>
    </row>
    <row r="189" spans="1:14" ht="18" customHeight="1" x14ac:dyDescent="0.25">
      <c r="A189" s="86"/>
      <c r="B189" s="87" t="str">
        <f>IF(A189="","",VLOOKUP(A189,'[1]TARIF JEUX 2021-2022'!$A$1140:$G$4324,2,0))</f>
        <v/>
      </c>
      <c r="C189" s="87"/>
      <c r="D189" s="87"/>
      <c r="E189" s="87"/>
      <c r="F189" s="87"/>
      <c r="G189" s="87"/>
      <c r="H189" s="88"/>
      <c r="I189" s="89" t="str">
        <f>IF(A189="","",VLOOKUP(A189,'[1]TARIF JEUX 2021-2022'!$A$1140:$G$4324,3,0))</f>
        <v/>
      </c>
      <c r="J189" s="89" t="str">
        <f>IF(A189="","",VLOOKUP(A189,'[1]TARIF JEUX 2021-2022'!$A$1140:$G$4324,4,0))</f>
        <v/>
      </c>
      <c r="K189" s="90" t="str">
        <f>IF(A189="","",VLOOKUP(A189,'[1]TARIF JEUX 2021-2022'!$A$1140:$G$4324,5,0))</f>
        <v/>
      </c>
      <c r="L189" s="91" t="str">
        <f t="shared" si="7"/>
        <v/>
      </c>
      <c r="M189" s="91" t="str">
        <f t="shared" si="8"/>
        <v/>
      </c>
      <c r="N189" s="91" t="str">
        <f t="shared" si="9"/>
        <v/>
      </c>
    </row>
    <row r="190" spans="1:14" ht="18" customHeight="1" x14ac:dyDescent="0.25">
      <c r="A190" s="86"/>
      <c r="B190" s="87" t="str">
        <f>IF(A190="","",VLOOKUP(A190,'[1]TARIF JEUX 2021-2022'!$A$1140:$G$4324,2,0))</f>
        <v/>
      </c>
      <c r="C190" s="87"/>
      <c r="D190" s="87"/>
      <c r="E190" s="87"/>
      <c r="F190" s="87"/>
      <c r="G190" s="87"/>
      <c r="H190" s="88"/>
      <c r="I190" s="89" t="str">
        <f>IF(A190="","",VLOOKUP(A190,'[1]TARIF JEUX 2021-2022'!$A$1140:$G$4324,3,0))</f>
        <v/>
      </c>
      <c r="J190" s="89" t="str">
        <f>IF(A190="","",VLOOKUP(A190,'[1]TARIF JEUX 2021-2022'!$A$1140:$G$4324,4,0))</f>
        <v/>
      </c>
      <c r="K190" s="90" t="str">
        <f>IF(A190="","",VLOOKUP(A190,'[1]TARIF JEUX 2021-2022'!$A$1140:$G$4324,5,0))</f>
        <v/>
      </c>
      <c r="L190" s="91" t="str">
        <f t="shared" si="7"/>
        <v/>
      </c>
      <c r="M190" s="91" t="str">
        <f t="shared" si="8"/>
        <v/>
      </c>
      <c r="N190" s="91" t="str">
        <f t="shared" si="9"/>
        <v/>
      </c>
    </row>
    <row r="191" spans="1:14" ht="18" customHeight="1" x14ac:dyDescent="0.25">
      <c r="A191" s="86"/>
      <c r="B191" s="87" t="str">
        <f>IF(A191="","",VLOOKUP(A191,'[1]TARIF JEUX 2021-2022'!$A$1140:$G$4324,2,0))</f>
        <v/>
      </c>
      <c r="C191" s="87"/>
      <c r="D191" s="87"/>
      <c r="E191" s="87"/>
      <c r="F191" s="87"/>
      <c r="G191" s="87"/>
      <c r="H191" s="88"/>
      <c r="I191" s="89" t="str">
        <f>IF(A191="","",VLOOKUP(A191,'[1]TARIF JEUX 2021-2022'!$A$1140:$G$4324,3,0))</f>
        <v/>
      </c>
      <c r="J191" s="89" t="str">
        <f>IF(A191="","",VLOOKUP(A191,'[1]TARIF JEUX 2021-2022'!$A$1140:$G$4324,4,0))</f>
        <v/>
      </c>
      <c r="K191" s="90" t="str">
        <f>IF(A191="","",VLOOKUP(A191,'[1]TARIF JEUX 2021-2022'!$A$1140:$G$4324,5,0))</f>
        <v/>
      </c>
      <c r="L191" s="91" t="str">
        <f t="shared" si="7"/>
        <v/>
      </c>
      <c r="M191" s="91" t="str">
        <f t="shared" si="8"/>
        <v/>
      </c>
      <c r="N191" s="91" t="str">
        <f t="shared" si="9"/>
        <v/>
      </c>
    </row>
    <row r="192" spans="1:14" ht="18" customHeight="1" x14ac:dyDescent="0.25">
      <c r="A192" s="86"/>
      <c r="B192" s="87" t="str">
        <f>IF(A192="","",VLOOKUP(A192,'[1]TARIF JEUX 2021-2022'!$A$1140:$G$4324,2,0))</f>
        <v/>
      </c>
      <c r="C192" s="87"/>
      <c r="D192" s="87"/>
      <c r="E192" s="87"/>
      <c r="F192" s="87"/>
      <c r="G192" s="87"/>
      <c r="H192" s="88"/>
      <c r="I192" s="89" t="str">
        <f>IF(A192="","",VLOOKUP(A192,'[1]TARIF JEUX 2021-2022'!$A$1140:$G$4324,3,0))</f>
        <v/>
      </c>
      <c r="J192" s="89" t="str">
        <f>IF(A192="","",VLOOKUP(A192,'[1]TARIF JEUX 2021-2022'!$A$1140:$G$4324,4,0))</f>
        <v/>
      </c>
      <c r="K192" s="90" t="str">
        <f>IF(A192="","",VLOOKUP(A192,'[1]TARIF JEUX 2021-2022'!$A$1140:$G$4324,5,0))</f>
        <v/>
      </c>
      <c r="L192" s="91" t="str">
        <f t="shared" si="7"/>
        <v/>
      </c>
      <c r="M192" s="91" t="str">
        <f t="shared" si="8"/>
        <v/>
      </c>
      <c r="N192" s="91" t="str">
        <f t="shared" si="9"/>
        <v/>
      </c>
    </row>
    <row r="193" spans="1:14" ht="18" customHeight="1" x14ac:dyDescent="0.25">
      <c r="A193" s="86"/>
      <c r="B193" s="87" t="str">
        <f>IF(A193="","",VLOOKUP(A193,'[1]TARIF JEUX 2021-2022'!$A$1140:$G$4324,2,0))</f>
        <v/>
      </c>
      <c r="C193" s="87"/>
      <c r="D193" s="87"/>
      <c r="E193" s="87"/>
      <c r="F193" s="87"/>
      <c r="G193" s="87"/>
      <c r="H193" s="88"/>
      <c r="I193" s="89" t="str">
        <f>IF(A193="","",VLOOKUP(A193,'[1]TARIF JEUX 2021-2022'!$A$1140:$G$4324,3,0))</f>
        <v/>
      </c>
      <c r="J193" s="89" t="str">
        <f>IF(A193="","",VLOOKUP(A193,'[1]TARIF JEUX 2021-2022'!$A$1140:$G$4324,4,0))</f>
        <v/>
      </c>
      <c r="K193" s="90" t="str">
        <f>IF(A193="","",VLOOKUP(A193,'[1]TARIF JEUX 2021-2022'!$A$1140:$G$4324,5,0))</f>
        <v/>
      </c>
      <c r="L193" s="91" t="str">
        <f t="shared" si="7"/>
        <v/>
      </c>
      <c r="M193" s="91" t="str">
        <f t="shared" si="8"/>
        <v/>
      </c>
      <c r="N193" s="91" t="str">
        <f t="shared" si="9"/>
        <v/>
      </c>
    </row>
    <row r="194" spans="1:14" ht="18" customHeight="1" x14ac:dyDescent="0.25">
      <c r="A194" s="86"/>
      <c r="B194" s="87" t="str">
        <f>IF(A194="","",VLOOKUP(A194,'[1]TARIF JEUX 2021-2022'!$A$1140:$G$4324,2,0))</f>
        <v/>
      </c>
      <c r="C194" s="87"/>
      <c r="D194" s="87"/>
      <c r="E194" s="87"/>
      <c r="F194" s="87"/>
      <c r="G194" s="87"/>
      <c r="H194" s="88"/>
      <c r="I194" s="89" t="str">
        <f>IF(A194="","",VLOOKUP(A194,'[1]TARIF JEUX 2021-2022'!$A$1140:$G$4324,3,0))</f>
        <v/>
      </c>
      <c r="J194" s="89" t="str">
        <f>IF(A194="","",VLOOKUP(A194,'[1]TARIF JEUX 2021-2022'!$A$1140:$G$4324,4,0))</f>
        <v/>
      </c>
      <c r="K194" s="90" t="str">
        <f>IF(A194="","",VLOOKUP(A194,'[1]TARIF JEUX 2021-2022'!$A$1140:$G$4324,5,0))</f>
        <v/>
      </c>
      <c r="L194" s="91" t="str">
        <f t="shared" si="7"/>
        <v/>
      </c>
      <c r="M194" s="91" t="str">
        <f t="shared" si="8"/>
        <v/>
      </c>
      <c r="N194" s="91" t="str">
        <f t="shared" si="9"/>
        <v/>
      </c>
    </row>
    <row r="195" spans="1:14" ht="18" customHeight="1" x14ac:dyDescent="0.25">
      <c r="A195" s="86"/>
      <c r="B195" s="87" t="str">
        <f>IF(A195="","",VLOOKUP(A195,'[1]TARIF JEUX 2021-2022'!$A$1140:$G$4324,2,0))</f>
        <v/>
      </c>
      <c r="C195" s="87"/>
      <c r="D195" s="87"/>
      <c r="E195" s="87"/>
      <c r="F195" s="87"/>
      <c r="G195" s="87"/>
      <c r="H195" s="88"/>
      <c r="I195" s="89" t="str">
        <f>IF(A195="","",VLOOKUP(A195,'[1]TARIF JEUX 2021-2022'!$A$1140:$G$4324,3,0))</f>
        <v/>
      </c>
      <c r="J195" s="89" t="str">
        <f>IF(A195="","",VLOOKUP(A195,'[1]TARIF JEUX 2021-2022'!$A$1140:$G$4324,4,0))</f>
        <v/>
      </c>
      <c r="K195" s="90" t="str">
        <f>IF(A195="","",VLOOKUP(A195,'[1]TARIF JEUX 2021-2022'!$A$1140:$G$4324,5,0))</f>
        <v/>
      </c>
      <c r="L195" s="91" t="str">
        <f t="shared" si="7"/>
        <v/>
      </c>
      <c r="M195" s="91" t="str">
        <f t="shared" si="8"/>
        <v/>
      </c>
      <c r="N195" s="91" t="str">
        <f t="shared" si="9"/>
        <v/>
      </c>
    </row>
    <row r="196" spans="1:14" ht="18" customHeight="1" x14ac:dyDescent="0.25">
      <c r="A196" s="86"/>
      <c r="B196" s="87" t="str">
        <f>IF(A196="","",VLOOKUP(A196,'[1]TARIF JEUX 2021-2022'!$A$1140:$G$4324,2,0))</f>
        <v/>
      </c>
      <c r="C196" s="87"/>
      <c r="D196" s="87"/>
      <c r="E196" s="87"/>
      <c r="F196" s="87"/>
      <c r="G196" s="87"/>
      <c r="H196" s="88"/>
      <c r="I196" s="89" t="str">
        <f>IF(A196="","",VLOOKUP(A196,'[1]TARIF JEUX 2021-2022'!$A$1140:$G$4324,3,0))</f>
        <v/>
      </c>
      <c r="J196" s="89" t="str">
        <f>IF(A196="","",VLOOKUP(A196,'[1]TARIF JEUX 2021-2022'!$A$1140:$G$4324,4,0))</f>
        <v/>
      </c>
      <c r="K196" s="90" t="str">
        <f>IF(A196="","",VLOOKUP(A196,'[1]TARIF JEUX 2021-2022'!$A$1140:$G$4324,5,0))</f>
        <v/>
      </c>
      <c r="L196" s="91" t="str">
        <f t="shared" si="7"/>
        <v/>
      </c>
      <c r="M196" s="91" t="str">
        <f t="shared" si="8"/>
        <v/>
      </c>
      <c r="N196" s="91" t="str">
        <f t="shared" si="9"/>
        <v/>
      </c>
    </row>
    <row r="197" spans="1:14" ht="18" customHeight="1" x14ac:dyDescent="0.25">
      <c r="A197" s="86"/>
      <c r="B197" s="87" t="str">
        <f>IF(A197="","",VLOOKUP(A197,'[1]TARIF JEUX 2021-2022'!$A$1140:$G$4324,2,0))</f>
        <v/>
      </c>
      <c r="C197" s="87"/>
      <c r="D197" s="87"/>
      <c r="E197" s="87"/>
      <c r="F197" s="87"/>
      <c r="G197" s="87"/>
      <c r="H197" s="88"/>
      <c r="I197" s="89" t="str">
        <f>IF(A197="","",VLOOKUP(A197,'[1]TARIF JEUX 2021-2022'!$A$1140:$G$4324,3,0))</f>
        <v/>
      </c>
      <c r="J197" s="89" t="str">
        <f>IF(A197="","",VLOOKUP(A197,'[1]TARIF JEUX 2021-2022'!$A$1140:$G$4324,4,0))</f>
        <v/>
      </c>
      <c r="K197" s="90" t="str">
        <f>IF(A197="","",VLOOKUP(A197,'[1]TARIF JEUX 2021-2022'!$A$1140:$G$4324,5,0))</f>
        <v/>
      </c>
      <c r="L197" s="91" t="str">
        <f t="shared" si="7"/>
        <v/>
      </c>
      <c r="M197" s="91" t="str">
        <f t="shared" si="8"/>
        <v/>
      </c>
      <c r="N197" s="91" t="str">
        <f t="shared" si="9"/>
        <v/>
      </c>
    </row>
    <row r="198" spans="1:14" ht="18" customHeight="1" x14ac:dyDescent="0.25">
      <c r="A198" s="86"/>
      <c r="B198" s="87" t="str">
        <f>IF(A198="","",VLOOKUP(A198,'[1]TARIF JEUX 2021-2022'!$A$1140:$G$4324,2,0))</f>
        <v/>
      </c>
      <c r="C198" s="87"/>
      <c r="D198" s="87"/>
      <c r="E198" s="87"/>
      <c r="F198" s="87"/>
      <c r="G198" s="87"/>
      <c r="H198" s="88"/>
      <c r="I198" s="89" t="str">
        <f>IF(A198="","",VLOOKUP(A198,'[1]TARIF JEUX 2021-2022'!$A$1140:$G$4324,3,0))</f>
        <v/>
      </c>
      <c r="J198" s="89" t="str">
        <f>IF(A198="","",VLOOKUP(A198,'[1]TARIF JEUX 2021-2022'!$A$1140:$G$4324,4,0))</f>
        <v/>
      </c>
      <c r="K198" s="90" t="str">
        <f>IF(A198="","",VLOOKUP(A198,'[1]TARIF JEUX 2021-2022'!$A$1140:$G$4324,5,0))</f>
        <v/>
      </c>
      <c r="L198" s="91" t="str">
        <f t="shared" si="7"/>
        <v/>
      </c>
      <c r="M198" s="91" t="str">
        <f t="shared" si="8"/>
        <v/>
      </c>
      <c r="N198" s="91" t="str">
        <f t="shared" si="9"/>
        <v/>
      </c>
    </row>
    <row r="199" spans="1:14" ht="18" customHeight="1" x14ac:dyDescent="0.25">
      <c r="A199" s="86"/>
      <c r="B199" s="87" t="str">
        <f>IF(A199="","",VLOOKUP(A199,'[1]TARIF JEUX 2021-2022'!$A$1140:$G$4324,2,0))</f>
        <v/>
      </c>
      <c r="C199" s="87"/>
      <c r="D199" s="87"/>
      <c r="E199" s="87"/>
      <c r="F199" s="87"/>
      <c r="G199" s="87"/>
      <c r="H199" s="88"/>
      <c r="I199" s="89" t="str">
        <f>IF(A199="","",VLOOKUP(A199,'[1]TARIF JEUX 2021-2022'!$A$1140:$G$4324,3,0))</f>
        <v/>
      </c>
      <c r="J199" s="89" t="str">
        <f>IF(A199="","",VLOOKUP(A199,'[1]TARIF JEUX 2021-2022'!$A$1140:$G$4324,4,0))</f>
        <v/>
      </c>
      <c r="K199" s="90" t="str">
        <f>IF(A199="","",VLOOKUP(A199,'[1]TARIF JEUX 2021-2022'!$A$1140:$G$4324,5,0))</f>
        <v/>
      </c>
      <c r="L199" s="91" t="str">
        <f t="shared" si="7"/>
        <v/>
      </c>
      <c r="M199" s="91" t="str">
        <f t="shared" si="8"/>
        <v/>
      </c>
      <c r="N199" s="91" t="str">
        <f t="shared" si="9"/>
        <v/>
      </c>
    </row>
    <row r="200" spans="1:14" ht="18" customHeight="1" x14ac:dyDescent="0.25">
      <c r="A200" s="86"/>
      <c r="B200" s="87" t="str">
        <f>IF(A200="","",VLOOKUP(A200,'[1]TARIF JEUX 2021-2022'!$A$1140:$G$4324,2,0))</f>
        <v/>
      </c>
      <c r="C200" s="87"/>
      <c r="D200" s="87"/>
      <c r="E200" s="87"/>
      <c r="F200" s="87"/>
      <c r="G200" s="87"/>
      <c r="H200" s="88"/>
      <c r="I200" s="89" t="str">
        <f>IF(A200="","",VLOOKUP(A200,'[1]TARIF JEUX 2021-2022'!$A$1140:$G$4324,3,0))</f>
        <v/>
      </c>
      <c r="J200" s="89" t="str">
        <f>IF(A200="","",VLOOKUP(A200,'[1]TARIF JEUX 2021-2022'!$A$1140:$G$4324,4,0))</f>
        <v/>
      </c>
      <c r="K200" s="90" t="str">
        <f>IF(A200="","",VLOOKUP(A200,'[1]TARIF JEUX 2021-2022'!$A$1140:$G$4324,5,0))</f>
        <v/>
      </c>
      <c r="L200" s="91" t="str">
        <f t="shared" si="7"/>
        <v/>
      </c>
      <c r="M200" s="91" t="str">
        <f t="shared" si="8"/>
        <v/>
      </c>
      <c r="N200" s="91" t="str">
        <f t="shared" si="9"/>
        <v/>
      </c>
    </row>
    <row r="201" spans="1:14" ht="18" customHeight="1" x14ac:dyDescent="0.25">
      <c r="A201" s="86"/>
      <c r="B201" s="87" t="str">
        <f>IF(A201="","",VLOOKUP(A201,'[1]TARIF JEUX 2021-2022'!$A$1140:$G$4324,2,0))</f>
        <v/>
      </c>
      <c r="C201" s="87"/>
      <c r="D201" s="87"/>
      <c r="E201" s="87"/>
      <c r="F201" s="87"/>
      <c r="G201" s="87"/>
      <c r="H201" s="88"/>
      <c r="I201" s="89" t="str">
        <f>IF(A201="","",VLOOKUP(A201,'[1]TARIF JEUX 2021-2022'!$A$1140:$G$4324,3,0))</f>
        <v/>
      </c>
      <c r="J201" s="89" t="str">
        <f>IF(A201="","",VLOOKUP(A201,'[1]TARIF JEUX 2021-2022'!$A$1140:$G$4324,4,0))</f>
        <v/>
      </c>
      <c r="K201" s="90" t="str">
        <f>IF(A201="","",VLOOKUP(A201,'[1]TARIF JEUX 2021-2022'!$A$1140:$G$4324,5,0))</f>
        <v/>
      </c>
      <c r="L201" s="91" t="str">
        <f t="shared" si="7"/>
        <v/>
      </c>
      <c r="M201" s="91" t="str">
        <f t="shared" si="8"/>
        <v/>
      </c>
      <c r="N201" s="91" t="str">
        <f t="shared" si="9"/>
        <v/>
      </c>
    </row>
    <row r="202" spans="1:14" ht="18" customHeight="1" x14ac:dyDescent="0.25">
      <c r="A202" s="86"/>
      <c r="B202" s="87" t="str">
        <f>IF(A202="","",VLOOKUP(A202,'[1]TARIF JEUX 2021-2022'!$A$1140:$G$4324,2,0))</f>
        <v/>
      </c>
      <c r="C202" s="87"/>
      <c r="D202" s="87"/>
      <c r="E202" s="87"/>
      <c r="F202" s="87"/>
      <c r="G202" s="87"/>
      <c r="H202" s="88"/>
      <c r="I202" s="89" t="str">
        <f>IF(A202="","",VLOOKUP(A202,'[1]TARIF JEUX 2021-2022'!$A$1140:$G$4324,3,0))</f>
        <v/>
      </c>
      <c r="J202" s="89" t="str">
        <f>IF(A202="","",VLOOKUP(A202,'[1]TARIF JEUX 2021-2022'!$A$1140:$G$4324,4,0))</f>
        <v/>
      </c>
      <c r="K202" s="90" t="str">
        <f>IF(A202="","",VLOOKUP(A202,'[1]TARIF JEUX 2021-2022'!$A$1140:$G$4324,5,0))</f>
        <v/>
      </c>
      <c r="L202" s="91" t="str">
        <f t="shared" si="7"/>
        <v/>
      </c>
      <c r="M202" s="91" t="str">
        <f t="shared" si="8"/>
        <v/>
      </c>
      <c r="N202" s="91" t="str">
        <f t="shared" si="9"/>
        <v/>
      </c>
    </row>
    <row r="203" spans="1:14" ht="18" customHeight="1" x14ac:dyDescent="0.25">
      <c r="A203" s="86"/>
      <c r="B203" s="87" t="str">
        <f>IF(A203="","",VLOOKUP(A203,'[1]TARIF JEUX 2021-2022'!$A$1140:$G$4324,2,0))</f>
        <v/>
      </c>
      <c r="C203" s="87"/>
      <c r="D203" s="87"/>
      <c r="E203" s="87"/>
      <c r="F203" s="87"/>
      <c r="G203" s="87"/>
      <c r="H203" s="88"/>
      <c r="I203" s="89" t="str">
        <f>IF(A203="","",VLOOKUP(A203,'[1]TARIF JEUX 2021-2022'!$A$1140:$G$4324,3,0))</f>
        <v/>
      </c>
      <c r="J203" s="89" t="str">
        <f>IF(A203="","",VLOOKUP(A203,'[1]TARIF JEUX 2021-2022'!$A$1140:$G$4324,4,0))</f>
        <v/>
      </c>
      <c r="K203" s="90" t="str">
        <f>IF(A203="","",VLOOKUP(A203,'[1]TARIF JEUX 2021-2022'!$A$1140:$G$4324,5,0))</f>
        <v/>
      </c>
      <c r="L203" s="91" t="str">
        <f t="shared" si="7"/>
        <v/>
      </c>
      <c r="M203" s="91" t="str">
        <f t="shared" si="8"/>
        <v/>
      </c>
      <c r="N203" s="91" t="str">
        <f t="shared" si="9"/>
        <v/>
      </c>
    </row>
    <row r="204" spans="1:14" ht="18" customHeight="1" x14ac:dyDescent="0.25">
      <c r="A204" s="86"/>
      <c r="B204" s="87" t="str">
        <f>IF(A204="","",VLOOKUP(A204,'[1]TARIF JEUX 2021-2022'!$A$1140:$G$4324,2,0))</f>
        <v/>
      </c>
      <c r="C204" s="87"/>
      <c r="D204" s="87"/>
      <c r="E204" s="87"/>
      <c r="F204" s="87"/>
      <c r="G204" s="87"/>
      <c r="H204" s="88"/>
      <c r="I204" s="89" t="str">
        <f>IF(A204="","",VLOOKUP(A204,'[1]TARIF JEUX 2021-2022'!$A$1140:$G$4324,3,0))</f>
        <v/>
      </c>
      <c r="J204" s="89" t="str">
        <f>IF(A204="","",VLOOKUP(A204,'[1]TARIF JEUX 2021-2022'!$A$1140:$G$4324,4,0))</f>
        <v/>
      </c>
      <c r="K204" s="90" t="str">
        <f>IF(A204="","",VLOOKUP(A204,'[1]TARIF JEUX 2021-2022'!$A$1140:$G$4324,5,0))</f>
        <v/>
      </c>
      <c r="L204" s="91" t="str">
        <f t="shared" si="7"/>
        <v/>
      </c>
      <c r="M204" s="91" t="str">
        <f t="shared" si="8"/>
        <v/>
      </c>
      <c r="N204" s="91" t="str">
        <f t="shared" si="9"/>
        <v/>
      </c>
    </row>
    <row r="205" spans="1:14" ht="18" customHeight="1" x14ac:dyDescent="0.25">
      <c r="A205" s="86"/>
      <c r="B205" s="87" t="str">
        <f>IF(A205="","",VLOOKUP(A205,'[1]TARIF JEUX 2021-2022'!$A$1140:$G$4324,2,0))</f>
        <v/>
      </c>
      <c r="C205" s="87"/>
      <c r="D205" s="87"/>
      <c r="E205" s="87"/>
      <c r="F205" s="87"/>
      <c r="G205" s="87"/>
      <c r="H205" s="88"/>
      <c r="I205" s="89" t="str">
        <f>IF(A205="","",VLOOKUP(A205,'[1]TARIF JEUX 2021-2022'!$A$1140:$G$4324,3,0))</f>
        <v/>
      </c>
      <c r="J205" s="89" t="str">
        <f>IF(A205="","",VLOOKUP(A205,'[1]TARIF JEUX 2021-2022'!$A$1140:$G$4324,4,0))</f>
        <v/>
      </c>
      <c r="K205" s="90" t="str">
        <f>IF(A205="","",VLOOKUP(A205,'[1]TARIF JEUX 2021-2022'!$A$1140:$G$4324,5,0))</f>
        <v/>
      </c>
      <c r="L205" s="91" t="str">
        <f t="shared" si="7"/>
        <v/>
      </c>
      <c r="M205" s="91" t="str">
        <f t="shared" si="8"/>
        <v/>
      </c>
      <c r="N205" s="91" t="str">
        <f t="shared" si="9"/>
        <v/>
      </c>
    </row>
    <row r="206" spans="1:14" ht="18" customHeight="1" x14ac:dyDescent="0.25">
      <c r="A206" s="86"/>
      <c r="B206" s="87" t="str">
        <f>IF(A206="","",VLOOKUP(A206,'[1]TARIF JEUX 2021-2022'!$A$1140:$G$4324,2,0))</f>
        <v/>
      </c>
      <c r="C206" s="87"/>
      <c r="D206" s="87"/>
      <c r="E206" s="87"/>
      <c r="F206" s="87"/>
      <c r="G206" s="87"/>
      <c r="H206" s="88"/>
      <c r="I206" s="89" t="str">
        <f>IF(A206="","",VLOOKUP(A206,'[1]TARIF JEUX 2021-2022'!$A$1140:$G$4324,3,0))</f>
        <v/>
      </c>
      <c r="J206" s="89" t="str">
        <f>IF(A206="","",VLOOKUP(A206,'[1]TARIF JEUX 2021-2022'!$A$1140:$G$4324,4,0))</f>
        <v/>
      </c>
      <c r="K206" s="90" t="str">
        <f>IF(A206="","",VLOOKUP(A206,'[1]TARIF JEUX 2021-2022'!$A$1140:$G$4324,5,0))</f>
        <v/>
      </c>
      <c r="L206" s="91" t="str">
        <f t="shared" si="7"/>
        <v/>
      </c>
      <c r="M206" s="91" t="str">
        <f t="shared" si="8"/>
        <v/>
      </c>
      <c r="N206" s="91" t="str">
        <f t="shared" si="9"/>
        <v/>
      </c>
    </row>
    <row r="207" spans="1:14" ht="18" customHeight="1" x14ac:dyDescent="0.25">
      <c r="A207" s="86"/>
      <c r="B207" s="87" t="str">
        <f>IF(A207="","",VLOOKUP(A207,'[1]TARIF JEUX 2021-2022'!$A$1140:$G$4324,2,0))</f>
        <v/>
      </c>
      <c r="C207" s="87"/>
      <c r="D207" s="87"/>
      <c r="E207" s="87"/>
      <c r="F207" s="87"/>
      <c r="G207" s="87"/>
      <c r="H207" s="88"/>
      <c r="I207" s="89" t="str">
        <f>IF(A207="","",VLOOKUP(A207,'[1]TARIF JEUX 2021-2022'!$A$1140:$G$4324,3,0))</f>
        <v/>
      </c>
      <c r="J207" s="89" t="str">
        <f>IF(A207="","",VLOOKUP(A207,'[1]TARIF JEUX 2021-2022'!$A$1140:$G$4324,4,0))</f>
        <v/>
      </c>
      <c r="K207" s="90" t="str">
        <f>IF(A207="","",VLOOKUP(A207,'[1]TARIF JEUX 2021-2022'!$A$1140:$G$4324,5,0))</f>
        <v/>
      </c>
      <c r="L207" s="91" t="str">
        <f t="shared" si="7"/>
        <v/>
      </c>
      <c r="M207" s="91" t="str">
        <f t="shared" si="8"/>
        <v/>
      </c>
      <c r="N207" s="91" t="str">
        <f t="shared" si="9"/>
        <v/>
      </c>
    </row>
    <row r="208" spans="1:14" ht="18" customHeight="1" x14ac:dyDescent="0.25">
      <c r="A208" s="86"/>
      <c r="B208" s="87" t="str">
        <f>IF(A208="","",VLOOKUP(A208,'[1]TARIF JEUX 2021-2022'!$A$1140:$G$4324,2,0))</f>
        <v/>
      </c>
      <c r="C208" s="87"/>
      <c r="D208" s="87"/>
      <c r="E208" s="87"/>
      <c r="F208" s="87"/>
      <c r="G208" s="87"/>
      <c r="H208" s="88"/>
      <c r="I208" s="89" t="str">
        <f>IF(A208="","",VLOOKUP(A208,'[1]TARIF JEUX 2021-2022'!$A$1140:$G$4324,3,0))</f>
        <v/>
      </c>
      <c r="J208" s="89" t="str">
        <f>IF(A208="","",VLOOKUP(A208,'[1]TARIF JEUX 2021-2022'!$A$1140:$G$4324,4,0))</f>
        <v/>
      </c>
      <c r="K208" s="90" t="str">
        <f>IF(A208="","",VLOOKUP(A208,'[1]TARIF JEUX 2021-2022'!$A$1140:$G$4324,5,0))</f>
        <v/>
      </c>
      <c r="L208" s="91" t="str">
        <f t="shared" si="7"/>
        <v/>
      </c>
      <c r="M208" s="91" t="str">
        <f t="shared" si="8"/>
        <v/>
      </c>
      <c r="N208" s="91" t="str">
        <f t="shared" si="9"/>
        <v/>
      </c>
    </row>
    <row r="209" spans="1:14" ht="18" customHeight="1" x14ac:dyDescent="0.25">
      <c r="A209" s="86"/>
      <c r="B209" s="87" t="str">
        <f>IF(A209="","",VLOOKUP(A209,'[1]TARIF JEUX 2021-2022'!$A$1140:$G$4324,2,0))</f>
        <v/>
      </c>
      <c r="C209" s="87"/>
      <c r="D209" s="87"/>
      <c r="E209" s="87"/>
      <c r="F209" s="87"/>
      <c r="G209" s="87"/>
      <c r="H209" s="88"/>
      <c r="I209" s="89" t="str">
        <f>IF(A209="","",VLOOKUP(A209,'[1]TARIF JEUX 2021-2022'!$A$1140:$G$4324,3,0))</f>
        <v/>
      </c>
      <c r="J209" s="89" t="str">
        <f>IF(A209="","",VLOOKUP(A209,'[1]TARIF JEUX 2021-2022'!$A$1140:$G$4324,4,0))</f>
        <v/>
      </c>
      <c r="K209" s="90" t="str">
        <f>IF(A209="","",VLOOKUP(A209,'[1]TARIF JEUX 2021-2022'!$A$1140:$G$4324,5,0))</f>
        <v/>
      </c>
      <c r="L209" s="91" t="str">
        <f t="shared" si="7"/>
        <v/>
      </c>
      <c r="M209" s="91" t="str">
        <f t="shared" si="8"/>
        <v/>
      </c>
      <c r="N209" s="91" t="str">
        <f t="shared" si="9"/>
        <v/>
      </c>
    </row>
    <row r="210" spans="1:14" ht="18" customHeight="1" x14ac:dyDescent="0.25">
      <c r="A210" s="86"/>
      <c r="B210" s="87" t="str">
        <f>IF(A210="","",VLOOKUP(A210,'[1]TARIF JEUX 2021-2022'!$A$1140:$G$4324,2,0))</f>
        <v/>
      </c>
      <c r="C210" s="87"/>
      <c r="D210" s="87"/>
      <c r="E210" s="87"/>
      <c r="F210" s="87"/>
      <c r="G210" s="87"/>
      <c r="H210" s="88"/>
      <c r="I210" s="89" t="str">
        <f>IF(A210="","",VLOOKUP(A210,'[1]TARIF JEUX 2021-2022'!$A$1140:$G$4324,3,0))</f>
        <v/>
      </c>
      <c r="J210" s="89" t="str">
        <f>IF(A210="","",VLOOKUP(A210,'[1]TARIF JEUX 2021-2022'!$A$1140:$G$4324,4,0))</f>
        <v/>
      </c>
      <c r="K210" s="90" t="str">
        <f>IF(A210="","",VLOOKUP(A210,'[1]TARIF JEUX 2021-2022'!$A$1140:$G$4324,5,0))</f>
        <v/>
      </c>
      <c r="L210" s="91" t="str">
        <f t="shared" si="7"/>
        <v/>
      </c>
      <c r="M210" s="91" t="str">
        <f t="shared" si="8"/>
        <v/>
      </c>
      <c r="N210" s="91" t="str">
        <f t="shared" si="9"/>
        <v/>
      </c>
    </row>
    <row r="211" spans="1:14" ht="18" customHeight="1" x14ac:dyDescent="0.25">
      <c r="A211" s="86"/>
      <c r="B211" s="87" t="str">
        <f>IF(A211="","",VLOOKUP(A211,'[1]TARIF JEUX 2021-2022'!$A$1140:$G$4324,2,0))</f>
        <v/>
      </c>
      <c r="C211" s="87"/>
      <c r="D211" s="87"/>
      <c r="E211" s="87"/>
      <c r="F211" s="87"/>
      <c r="G211" s="87"/>
      <c r="H211" s="88"/>
      <c r="I211" s="89" t="str">
        <f>IF(A211="","",VLOOKUP(A211,'[1]TARIF JEUX 2021-2022'!$A$1140:$G$4324,3,0))</f>
        <v/>
      </c>
      <c r="J211" s="89" t="str">
        <f>IF(A211="","",VLOOKUP(A211,'[1]TARIF JEUX 2021-2022'!$A$1140:$G$4324,4,0))</f>
        <v/>
      </c>
      <c r="K211" s="90" t="str">
        <f>IF(A211="","",VLOOKUP(A211,'[1]TARIF JEUX 2021-2022'!$A$1140:$G$4324,5,0))</f>
        <v/>
      </c>
      <c r="L211" s="91" t="str">
        <f t="shared" si="7"/>
        <v/>
      </c>
      <c r="M211" s="91" t="str">
        <f t="shared" si="8"/>
        <v/>
      </c>
      <c r="N211" s="91" t="str">
        <f t="shared" si="9"/>
        <v/>
      </c>
    </row>
    <row r="212" spans="1:14" ht="18" customHeight="1" x14ac:dyDescent="0.25">
      <c r="A212" s="86"/>
      <c r="B212" s="87" t="str">
        <f>IF(A212="","",VLOOKUP(A212,'[1]TARIF JEUX 2021-2022'!$A$1140:$G$4324,2,0))</f>
        <v/>
      </c>
      <c r="C212" s="87"/>
      <c r="D212" s="87"/>
      <c r="E212" s="87"/>
      <c r="F212" s="87"/>
      <c r="G212" s="87"/>
      <c r="H212" s="88"/>
      <c r="I212" s="89" t="str">
        <f>IF(A212="","",VLOOKUP(A212,'[1]TARIF JEUX 2021-2022'!$A$1140:$G$4324,3,0))</f>
        <v/>
      </c>
      <c r="J212" s="89" t="str">
        <f>IF(A212="","",VLOOKUP(A212,'[1]TARIF JEUX 2021-2022'!$A$1140:$G$4324,4,0))</f>
        <v/>
      </c>
      <c r="K212" s="90" t="str">
        <f>IF(A212="","",VLOOKUP(A212,'[1]TARIF JEUX 2021-2022'!$A$1140:$G$4324,5,0))</f>
        <v/>
      </c>
      <c r="L212" s="91" t="str">
        <f t="shared" si="7"/>
        <v/>
      </c>
      <c r="M212" s="91" t="str">
        <f t="shared" si="8"/>
        <v/>
      </c>
      <c r="N212" s="91" t="str">
        <f t="shared" si="9"/>
        <v/>
      </c>
    </row>
    <row r="213" spans="1:14" ht="18" customHeight="1" x14ac:dyDescent="0.25">
      <c r="A213" s="86"/>
      <c r="B213" s="87" t="str">
        <f>IF(A213="","",VLOOKUP(A213,'[1]TARIF JEUX 2021-2022'!$A$1140:$G$4324,2,0))</f>
        <v/>
      </c>
      <c r="C213" s="87"/>
      <c r="D213" s="87"/>
      <c r="E213" s="87"/>
      <c r="F213" s="87"/>
      <c r="G213" s="87"/>
      <c r="H213" s="88"/>
      <c r="I213" s="89" t="str">
        <f>IF(A213="","",VLOOKUP(A213,'[1]TARIF JEUX 2021-2022'!$A$1140:$G$4324,3,0))</f>
        <v/>
      </c>
      <c r="J213" s="89" t="str">
        <f>IF(A213="","",VLOOKUP(A213,'[1]TARIF JEUX 2021-2022'!$A$1140:$G$4324,4,0))</f>
        <v/>
      </c>
      <c r="K213" s="90" t="str">
        <f>IF(A213="","",VLOOKUP(A213,'[1]TARIF JEUX 2021-2022'!$A$1140:$G$4324,5,0))</f>
        <v/>
      </c>
      <c r="L213" s="91" t="str">
        <f t="shared" si="7"/>
        <v/>
      </c>
      <c r="M213" s="91" t="str">
        <f t="shared" si="8"/>
        <v/>
      </c>
      <c r="N213" s="91" t="str">
        <f t="shared" si="9"/>
        <v/>
      </c>
    </row>
    <row r="214" spans="1:14" ht="18" customHeight="1" x14ac:dyDescent="0.25">
      <c r="A214" s="86"/>
      <c r="B214" s="87" t="str">
        <f>IF(A214="","",VLOOKUP(A214,'[1]TARIF JEUX 2021-2022'!$A$1140:$G$4324,2,0))</f>
        <v/>
      </c>
      <c r="C214" s="87"/>
      <c r="D214" s="87"/>
      <c r="E214" s="87"/>
      <c r="F214" s="87"/>
      <c r="G214" s="87"/>
      <c r="H214" s="88"/>
      <c r="I214" s="89" t="str">
        <f>IF(A214="","",VLOOKUP(A214,'[1]TARIF JEUX 2021-2022'!$A$1140:$G$4324,3,0))</f>
        <v/>
      </c>
      <c r="J214" s="89" t="str">
        <f>IF(A214="","",VLOOKUP(A214,'[1]TARIF JEUX 2021-2022'!$A$1140:$G$4324,4,0))</f>
        <v/>
      </c>
      <c r="K214" s="90" t="str">
        <f>IF(A214="","",VLOOKUP(A214,'[1]TARIF JEUX 2021-2022'!$A$1140:$G$4324,5,0))</f>
        <v/>
      </c>
      <c r="L214" s="91" t="str">
        <f t="shared" si="7"/>
        <v/>
      </c>
      <c r="M214" s="91" t="str">
        <f t="shared" si="8"/>
        <v/>
      </c>
      <c r="N214" s="91" t="str">
        <f t="shared" si="9"/>
        <v/>
      </c>
    </row>
    <row r="215" spans="1:14" ht="18" customHeight="1" x14ac:dyDescent="0.25">
      <c r="A215" s="86"/>
      <c r="B215" s="87" t="str">
        <f>IF(A215="","",VLOOKUP(A215,'[1]TARIF JEUX 2021-2022'!$A$1140:$G$4324,2,0))</f>
        <v/>
      </c>
      <c r="C215" s="87"/>
      <c r="D215" s="87"/>
      <c r="E215" s="87"/>
      <c r="F215" s="87"/>
      <c r="G215" s="87"/>
      <c r="H215" s="88"/>
      <c r="I215" s="89" t="str">
        <f>IF(A215="","",VLOOKUP(A215,'[1]TARIF JEUX 2021-2022'!$A$1140:$G$4324,3,0))</f>
        <v/>
      </c>
      <c r="J215" s="89" t="str">
        <f>IF(A215="","",VLOOKUP(A215,'[1]TARIF JEUX 2021-2022'!$A$1140:$G$4324,4,0))</f>
        <v/>
      </c>
      <c r="K215" s="90" t="str">
        <f>IF(A215="","",VLOOKUP(A215,'[1]TARIF JEUX 2021-2022'!$A$1140:$G$4324,5,0))</f>
        <v/>
      </c>
      <c r="L215" s="91" t="str">
        <f t="shared" ref="L215:L278" si="10">IFERROR(H215*J215,"")</f>
        <v/>
      </c>
      <c r="M215" s="91" t="str">
        <f t="shared" ref="M215:M278" si="11">IFERROR(N215-L215,"")</f>
        <v/>
      </c>
      <c r="N215" s="91" t="str">
        <f t="shared" ref="N215:N278" si="12">IFERROR(L215+(L215*K215),"")</f>
        <v/>
      </c>
    </row>
    <row r="216" spans="1:14" ht="18" customHeight="1" x14ac:dyDescent="0.25">
      <c r="A216" s="86"/>
      <c r="B216" s="87" t="str">
        <f>IF(A216="","",VLOOKUP(A216,'[1]TARIF JEUX 2021-2022'!$A$1140:$G$4324,2,0))</f>
        <v/>
      </c>
      <c r="C216" s="87"/>
      <c r="D216" s="87"/>
      <c r="E216" s="87"/>
      <c r="F216" s="87"/>
      <c r="G216" s="87"/>
      <c r="H216" s="88"/>
      <c r="I216" s="89" t="str">
        <f>IF(A216="","",VLOOKUP(A216,'[1]TARIF JEUX 2021-2022'!$A$1140:$G$4324,3,0))</f>
        <v/>
      </c>
      <c r="J216" s="89" t="str">
        <f>IF(A216="","",VLOOKUP(A216,'[1]TARIF JEUX 2021-2022'!$A$1140:$G$4324,4,0))</f>
        <v/>
      </c>
      <c r="K216" s="90" t="str">
        <f>IF(A216="","",VLOOKUP(A216,'[1]TARIF JEUX 2021-2022'!$A$1140:$G$4324,5,0))</f>
        <v/>
      </c>
      <c r="L216" s="91" t="str">
        <f t="shared" si="10"/>
        <v/>
      </c>
      <c r="M216" s="91" t="str">
        <f t="shared" si="11"/>
        <v/>
      </c>
      <c r="N216" s="91" t="str">
        <f t="shared" si="12"/>
        <v/>
      </c>
    </row>
    <row r="217" spans="1:14" ht="18" customHeight="1" x14ac:dyDescent="0.25">
      <c r="A217" s="86"/>
      <c r="B217" s="87" t="str">
        <f>IF(A217="","",VLOOKUP(A217,'[1]TARIF JEUX 2021-2022'!$A$1140:$G$4324,2,0))</f>
        <v/>
      </c>
      <c r="C217" s="87"/>
      <c r="D217" s="87"/>
      <c r="E217" s="87"/>
      <c r="F217" s="87"/>
      <c r="G217" s="87"/>
      <c r="H217" s="88"/>
      <c r="I217" s="89" t="str">
        <f>IF(A217="","",VLOOKUP(A217,'[1]TARIF JEUX 2021-2022'!$A$1140:$G$4324,3,0))</f>
        <v/>
      </c>
      <c r="J217" s="89" t="str">
        <f>IF(A217="","",VLOOKUP(A217,'[1]TARIF JEUX 2021-2022'!$A$1140:$G$4324,4,0))</f>
        <v/>
      </c>
      <c r="K217" s="90" t="str">
        <f>IF(A217="","",VLOOKUP(A217,'[1]TARIF JEUX 2021-2022'!$A$1140:$G$4324,5,0))</f>
        <v/>
      </c>
      <c r="L217" s="91" t="str">
        <f t="shared" si="10"/>
        <v/>
      </c>
      <c r="M217" s="91" t="str">
        <f t="shared" si="11"/>
        <v/>
      </c>
      <c r="N217" s="91" t="str">
        <f t="shared" si="12"/>
        <v/>
      </c>
    </row>
    <row r="218" spans="1:14" ht="18" customHeight="1" x14ac:dyDescent="0.25">
      <c r="A218" s="86"/>
      <c r="B218" s="87" t="str">
        <f>IF(A218="","",VLOOKUP(A218,'[1]TARIF JEUX 2021-2022'!$A$1140:$G$4324,2,0))</f>
        <v/>
      </c>
      <c r="C218" s="87"/>
      <c r="D218" s="87"/>
      <c r="E218" s="87"/>
      <c r="F218" s="87"/>
      <c r="G218" s="87"/>
      <c r="H218" s="88"/>
      <c r="I218" s="89" t="str">
        <f>IF(A218="","",VLOOKUP(A218,'[1]TARIF JEUX 2021-2022'!$A$1140:$G$4324,3,0))</f>
        <v/>
      </c>
      <c r="J218" s="89" t="str">
        <f>IF(A218="","",VLOOKUP(A218,'[1]TARIF JEUX 2021-2022'!$A$1140:$G$4324,4,0))</f>
        <v/>
      </c>
      <c r="K218" s="90" t="str">
        <f>IF(A218="","",VLOOKUP(A218,'[1]TARIF JEUX 2021-2022'!$A$1140:$G$4324,5,0))</f>
        <v/>
      </c>
      <c r="L218" s="91" t="str">
        <f t="shared" si="10"/>
        <v/>
      </c>
      <c r="M218" s="91" t="str">
        <f t="shared" si="11"/>
        <v/>
      </c>
      <c r="N218" s="91" t="str">
        <f t="shared" si="12"/>
        <v/>
      </c>
    </row>
    <row r="219" spans="1:14" ht="18" customHeight="1" x14ac:dyDescent="0.25">
      <c r="A219" s="86"/>
      <c r="B219" s="87" t="str">
        <f>IF(A219="","",VLOOKUP(A219,'[1]TARIF JEUX 2021-2022'!$A$1140:$G$4324,2,0))</f>
        <v/>
      </c>
      <c r="C219" s="87"/>
      <c r="D219" s="87"/>
      <c r="E219" s="87"/>
      <c r="F219" s="87"/>
      <c r="G219" s="87"/>
      <c r="H219" s="88"/>
      <c r="I219" s="89" t="str">
        <f>IF(A219="","",VLOOKUP(A219,'[1]TARIF JEUX 2021-2022'!$A$1140:$G$4324,3,0))</f>
        <v/>
      </c>
      <c r="J219" s="89" t="str">
        <f>IF(A219="","",VLOOKUP(A219,'[1]TARIF JEUX 2021-2022'!$A$1140:$G$4324,4,0))</f>
        <v/>
      </c>
      <c r="K219" s="90" t="str">
        <f>IF(A219="","",VLOOKUP(A219,'[1]TARIF JEUX 2021-2022'!$A$1140:$G$4324,5,0))</f>
        <v/>
      </c>
      <c r="L219" s="91" t="str">
        <f t="shared" si="10"/>
        <v/>
      </c>
      <c r="M219" s="91" t="str">
        <f t="shared" si="11"/>
        <v/>
      </c>
      <c r="N219" s="91" t="str">
        <f t="shared" si="12"/>
        <v/>
      </c>
    </row>
    <row r="220" spans="1:14" ht="18" customHeight="1" x14ac:dyDescent="0.25">
      <c r="A220" s="86"/>
      <c r="B220" s="87" t="str">
        <f>IF(A220="","",VLOOKUP(A220,'[1]TARIF JEUX 2021-2022'!$A$1140:$G$4324,2,0))</f>
        <v/>
      </c>
      <c r="C220" s="87"/>
      <c r="D220" s="87"/>
      <c r="E220" s="87"/>
      <c r="F220" s="87"/>
      <c r="G220" s="87"/>
      <c r="H220" s="88"/>
      <c r="I220" s="89" t="str">
        <f>IF(A220="","",VLOOKUP(A220,'[1]TARIF JEUX 2021-2022'!$A$1140:$G$4324,3,0))</f>
        <v/>
      </c>
      <c r="J220" s="89" t="str">
        <f>IF(A220="","",VLOOKUP(A220,'[1]TARIF JEUX 2021-2022'!$A$1140:$G$4324,4,0))</f>
        <v/>
      </c>
      <c r="K220" s="90" t="str">
        <f>IF(A220="","",VLOOKUP(A220,'[1]TARIF JEUX 2021-2022'!$A$1140:$G$4324,5,0))</f>
        <v/>
      </c>
      <c r="L220" s="91" t="str">
        <f t="shared" si="10"/>
        <v/>
      </c>
      <c r="M220" s="91" t="str">
        <f t="shared" si="11"/>
        <v/>
      </c>
      <c r="N220" s="91" t="str">
        <f t="shared" si="12"/>
        <v/>
      </c>
    </row>
    <row r="221" spans="1:14" ht="18" customHeight="1" x14ac:dyDescent="0.25">
      <c r="A221" s="86"/>
      <c r="B221" s="87" t="str">
        <f>IF(A221="","",VLOOKUP(A221,'[1]TARIF JEUX 2021-2022'!$A$1140:$G$4324,2,0))</f>
        <v/>
      </c>
      <c r="C221" s="87"/>
      <c r="D221" s="87"/>
      <c r="E221" s="87"/>
      <c r="F221" s="87"/>
      <c r="G221" s="87"/>
      <c r="H221" s="88"/>
      <c r="I221" s="89" t="str">
        <f>IF(A221="","",VLOOKUP(A221,'[1]TARIF JEUX 2021-2022'!$A$1140:$G$4324,3,0))</f>
        <v/>
      </c>
      <c r="J221" s="89" t="str">
        <f>IF(A221="","",VLOOKUP(A221,'[1]TARIF JEUX 2021-2022'!$A$1140:$G$4324,4,0))</f>
        <v/>
      </c>
      <c r="K221" s="90" t="str">
        <f>IF(A221="","",VLOOKUP(A221,'[1]TARIF JEUX 2021-2022'!$A$1140:$G$4324,5,0))</f>
        <v/>
      </c>
      <c r="L221" s="91" t="str">
        <f t="shared" si="10"/>
        <v/>
      </c>
      <c r="M221" s="91" t="str">
        <f t="shared" si="11"/>
        <v/>
      </c>
      <c r="N221" s="91" t="str">
        <f t="shared" si="12"/>
        <v/>
      </c>
    </row>
    <row r="222" spans="1:14" ht="18" customHeight="1" x14ac:dyDescent="0.25">
      <c r="A222" s="86"/>
      <c r="B222" s="87" t="str">
        <f>IF(A222="","",VLOOKUP(A222,'[1]TARIF JEUX 2021-2022'!$A$1140:$G$4324,2,0))</f>
        <v/>
      </c>
      <c r="C222" s="87"/>
      <c r="D222" s="87"/>
      <c r="E222" s="87"/>
      <c r="F222" s="87"/>
      <c r="G222" s="87"/>
      <c r="H222" s="88"/>
      <c r="I222" s="89" t="str">
        <f>IF(A222="","",VLOOKUP(A222,'[1]TARIF JEUX 2021-2022'!$A$1140:$G$4324,3,0))</f>
        <v/>
      </c>
      <c r="J222" s="89" t="str">
        <f>IF(A222="","",VLOOKUP(A222,'[1]TARIF JEUX 2021-2022'!$A$1140:$G$4324,4,0))</f>
        <v/>
      </c>
      <c r="K222" s="90" t="str">
        <f>IF(A222="","",VLOOKUP(A222,'[1]TARIF JEUX 2021-2022'!$A$1140:$G$4324,5,0))</f>
        <v/>
      </c>
      <c r="L222" s="91" t="str">
        <f t="shared" si="10"/>
        <v/>
      </c>
      <c r="M222" s="91" t="str">
        <f t="shared" si="11"/>
        <v/>
      </c>
      <c r="N222" s="91" t="str">
        <f t="shared" si="12"/>
        <v/>
      </c>
    </row>
    <row r="223" spans="1:14" ht="18" customHeight="1" x14ac:dyDescent="0.25">
      <c r="A223" s="86"/>
      <c r="B223" s="87" t="str">
        <f>IF(A223="","",VLOOKUP(A223,'[1]TARIF JEUX 2021-2022'!$A$1140:$G$4324,2,0))</f>
        <v/>
      </c>
      <c r="C223" s="87"/>
      <c r="D223" s="87"/>
      <c r="E223" s="87"/>
      <c r="F223" s="87"/>
      <c r="G223" s="87"/>
      <c r="H223" s="88"/>
      <c r="I223" s="89" t="str">
        <f>IF(A223="","",VLOOKUP(A223,'[1]TARIF JEUX 2021-2022'!$A$1140:$G$4324,3,0))</f>
        <v/>
      </c>
      <c r="J223" s="89" t="str">
        <f>IF(A223="","",VLOOKUP(A223,'[1]TARIF JEUX 2021-2022'!$A$1140:$G$4324,4,0))</f>
        <v/>
      </c>
      <c r="K223" s="90" t="str">
        <f>IF(A223="","",VLOOKUP(A223,'[1]TARIF JEUX 2021-2022'!$A$1140:$G$4324,5,0))</f>
        <v/>
      </c>
      <c r="L223" s="91" t="str">
        <f t="shared" si="10"/>
        <v/>
      </c>
      <c r="M223" s="91" t="str">
        <f t="shared" si="11"/>
        <v/>
      </c>
      <c r="N223" s="91" t="str">
        <f t="shared" si="12"/>
        <v/>
      </c>
    </row>
    <row r="224" spans="1:14" ht="18" customHeight="1" x14ac:dyDescent="0.25">
      <c r="A224" s="86"/>
      <c r="B224" s="87" t="str">
        <f>IF(A224="","",VLOOKUP(A224,'[1]TARIF JEUX 2021-2022'!$A$1140:$G$4324,2,0))</f>
        <v/>
      </c>
      <c r="C224" s="87"/>
      <c r="D224" s="87"/>
      <c r="E224" s="87"/>
      <c r="F224" s="87"/>
      <c r="G224" s="87"/>
      <c r="H224" s="88"/>
      <c r="I224" s="89" t="str">
        <f>IF(A224="","",VLOOKUP(A224,'[1]TARIF JEUX 2021-2022'!$A$1140:$G$4324,3,0))</f>
        <v/>
      </c>
      <c r="J224" s="89" t="str">
        <f>IF(A224="","",VLOOKUP(A224,'[1]TARIF JEUX 2021-2022'!$A$1140:$G$4324,4,0))</f>
        <v/>
      </c>
      <c r="K224" s="90" t="str">
        <f>IF(A224="","",VLOOKUP(A224,'[1]TARIF JEUX 2021-2022'!$A$1140:$G$4324,5,0))</f>
        <v/>
      </c>
      <c r="L224" s="91" t="str">
        <f t="shared" si="10"/>
        <v/>
      </c>
      <c r="M224" s="91" t="str">
        <f t="shared" si="11"/>
        <v/>
      </c>
      <c r="N224" s="91" t="str">
        <f t="shared" si="12"/>
        <v/>
      </c>
    </row>
    <row r="225" spans="1:14" ht="18" customHeight="1" x14ac:dyDescent="0.25">
      <c r="A225" s="86"/>
      <c r="B225" s="87" t="str">
        <f>IF(A225="","",VLOOKUP(A225,'[1]TARIF JEUX 2021-2022'!$A$1140:$G$4324,2,0))</f>
        <v/>
      </c>
      <c r="C225" s="87"/>
      <c r="D225" s="87"/>
      <c r="E225" s="87"/>
      <c r="F225" s="87"/>
      <c r="G225" s="87"/>
      <c r="H225" s="88"/>
      <c r="I225" s="89" t="str">
        <f>IF(A225="","",VLOOKUP(A225,'[1]TARIF JEUX 2021-2022'!$A$1140:$G$4324,3,0))</f>
        <v/>
      </c>
      <c r="J225" s="89" t="str">
        <f>IF(A225="","",VLOOKUP(A225,'[1]TARIF JEUX 2021-2022'!$A$1140:$G$4324,4,0))</f>
        <v/>
      </c>
      <c r="K225" s="90" t="str">
        <f>IF(A225="","",VLOOKUP(A225,'[1]TARIF JEUX 2021-2022'!$A$1140:$G$4324,5,0))</f>
        <v/>
      </c>
      <c r="L225" s="91" t="str">
        <f t="shared" si="10"/>
        <v/>
      </c>
      <c r="M225" s="91" t="str">
        <f t="shared" si="11"/>
        <v/>
      </c>
      <c r="N225" s="91" t="str">
        <f t="shared" si="12"/>
        <v/>
      </c>
    </row>
    <row r="226" spans="1:14" ht="18" customHeight="1" x14ac:dyDescent="0.25">
      <c r="A226" s="86"/>
      <c r="B226" s="87" t="str">
        <f>IF(A226="","",VLOOKUP(A226,'[1]TARIF JEUX 2021-2022'!$A$1140:$G$4324,2,0))</f>
        <v/>
      </c>
      <c r="C226" s="87"/>
      <c r="D226" s="87"/>
      <c r="E226" s="87"/>
      <c r="F226" s="87"/>
      <c r="G226" s="87"/>
      <c r="H226" s="88"/>
      <c r="I226" s="89" t="str">
        <f>IF(A226="","",VLOOKUP(A226,'[1]TARIF JEUX 2021-2022'!$A$1140:$G$4324,3,0))</f>
        <v/>
      </c>
      <c r="J226" s="89" t="str">
        <f>IF(A226="","",VLOOKUP(A226,'[1]TARIF JEUX 2021-2022'!$A$1140:$G$4324,4,0))</f>
        <v/>
      </c>
      <c r="K226" s="90" t="str">
        <f>IF(A226="","",VLOOKUP(A226,'[1]TARIF JEUX 2021-2022'!$A$1140:$G$4324,5,0))</f>
        <v/>
      </c>
      <c r="L226" s="91" t="str">
        <f t="shared" si="10"/>
        <v/>
      </c>
      <c r="M226" s="91" t="str">
        <f t="shared" si="11"/>
        <v/>
      </c>
      <c r="N226" s="91" t="str">
        <f t="shared" si="12"/>
        <v/>
      </c>
    </row>
    <row r="227" spans="1:14" ht="18" customHeight="1" x14ac:dyDescent="0.25">
      <c r="A227" s="86"/>
      <c r="B227" s="87" t="str">
        <f>IF(A227="","",VLOOKUP(A227,'[1]TARIF JEUX 2021-2022'!$A$1140:$G$4324,2,0))</f>
        <v/>
      </c>
      <c r="C227" s="87"/>
      <c r="D227" s="87"/>
      <c r="E227" s="87"/>
      <c r="F227" s="87"/>
      <c r="G227" s="87"/>
      <c r="H227" s="88"/>
      <c r="I227" s="89" t="str">
        <f>IF(A227="","",VLOOKUP(A227,'[1]TARIF JEUX 2021-2022'!$A$1140:$G$4324,3,0))</f>
        <v/>
      </c>
      <c r="J227" s="89" t="str">
        <f>IF(A227="","",VLOOKUP(A227,'[1]TARIF JEUX 2021-2022'!$A$1140:$G$4324,4,0))</f>
        <v/>
      </c>
      <c r="K227" s="90" t="str">
        <f>IF(A227="","",VLOOKUP(A227,'[1]TARIF JEUX 2021-2022'!$A$1140:$G$4324,5,0))</f>
        <v/>
      </c>
      <c r="L227" s="91" t="str">
        <f t="shared" si="10"/>
        <v/>
      </c>
      <c r="M227" s="91" t="str">
        <f t="shared" si="11"/>
        <v/>
      </c>
      <c r="N227" s="91" t="str">
        <f t="shared" si="12"/>
        <v/>
      </c>
    </row>
    <row r="228" spans="1:14" ht="18" customHeight="1" x14ac:dyDescent="0.25">
      <c r="A228" s="86"/>
      <c r="B228" s="87" t="str">
        <f>IF(A228="","",VLOOKUP(A228,'[1]TARIF JEUX 2021-2022'!$A$1140:$G$4324,2,0))</f>
        <v/>
      </c>
      <c r="C228" s="87"/>
      <c r="D228" s="87"/>
      <c r="E228" s="87"/>
      <c r="F228" s="87"/>
      <c r="G228" s="87"/>
      <c r="H228" s="88"/>
      <c r="I228" s="89" t="str">
        <f>IF(A228="","",VLOOKUP(A228,'[1]TARIF JEUX 2021-2022'!$A$1140:$G$4324,3,0))</f>
        <v/>
      </c>
      <c r="J228" s="89" t="str">
        <f>IF(A228="","",VLOOKUP(A228,'[1]TARIF JEUX 2021-2022'!$A$1140:$G$4324,4,0))</f>
        <v/>
      </c>
      <c r="K228" s="90" t="str">
        <f>IF(A228="","",VLOOKUP(A228,'[1]TARIF JEUX 2021-2022'!$A$1140:$G$4324,5,0))</f>
        <v/>
      </c>
      <c r="L228" s="91" t="str">
        <f t="shared" si="10"/>
        <v/>
      </c>
      <c r="M228" s="91" t="str">
        <f t="shared" si="11"/>
        <v/>
      </c>
      <c r="N228" s="91" t="str">
        <f t="shared" si="12"/>
        <v/>
      </c>
    </row>
    <row r="229" spans="1:14" ht="18" customHeight="1" x14ac:dyDescent="0.25">
      <c r="A229" s="86"/>
      <c r="B229" s="87" t="str">
        <f>IF(A229="","",VLOOKUP(A229,'[1]TARIF JEUX 2021-2022'!$A$1140:$G$4324,2,0))</f>
        <v/>
      </c>
      <c r="C229" s="87"/>
      <c r="D229" s="87"/>
      <c r="E229" s="87"/>
      <c r="F229" s="87"/>
      <c r="G229" s="87"/>
      <c r="H229" s="88"/>
      <c r="I229" s="89" t="str">
        <f>IF(A229="","",VLOOKUP(A229,'[1]TARIF JEUX 2021-2022'!$A$1140:$G$4324,3,0))</f>
        <v/>
      </c>
      <c r="J229" s="89" t="str">
        <f>IF(A229="","",VLOOKUP(A229,'[1]TARIF JEUX 2021-2022'!$A$1140:$G$4324,4,0))</f>
        <v/>
      </c>
      <c r="K229" s="90" t="str">
        <f>IF(A229="","",VLOOKUP(A229,'[1]TARIF JEUX 2021-2022'!$A$1140:$G$4324,5,0))</f>
        <v/>
      </c>
      <c r="L229" s="91" t="str">
        <f t="shared" si="10"/>
        <v/>
      </c>
      <c r="M229" s="91" t="str">
        <f t="shared" si="11"/>
        <v/>
      </c>
      <c r="N229" s="91" t="str">
        <f t="shared" si="12"/>
        <v/>
      </c>
    </row>
    <row r="230" spans="1:14" ht="18" customHeight="1" x14ac:dyDescent="0.25">
      <c r="A230" s="86"/>
      <c r="B230" s="87" t="str">
        <f>IF(A230="","",VLOOKUP(A230,'[1]TARIF JEUX 2021-2022'!$A$1140:$G$4324,2,0))</f>
        <v/>
      </c>
      <c r="C230" s="87"/>
      <c r="D230" s="87"/>
      <c r="E230" s="87"/>
      <c r="F230" s="87"/>
      <c r="G230" s="87"/>
      <c r="H230" s="88"/>
      <c r="I230" s="89" t="str">
        <f>IF(A230="","",VLOOKUP(A230,'[1]TARIF JEUX 2021-2022'!$A$1140:$G$4324,3,0))</f>
        <v/>
      </c>
      <c r="J230" s="89" t="str">
        <f>IF(A230="","",VLOOKUP(A230,'[1]TARIF JEUX 2021-2022'!$A$1140:$G$4324,4,0))</f>
        <v/>
      </c>
      <c r="K230" s="90" t="str">
        <f>IF(A230="","",VLOOKUP(A230,'[1]TARIF JEUX 2021-2022'!$A$1140:$G$4324,5,0))</f>
        <v/>
      </c>
      <c r="L230" s="91" t="str">
        <f t="shared" si="10"/>
        <v/>
      </c>
      <c r="M230" s="91" t="str">
        <f t="shared" si="11"/>
        <v/>
      </c>
      <c r="N230" s="91" t="str">
        <f t="shared" si="12"/>
        <v/>
      </c>
    </row>
    <row r="231" spans="1:14" ht="18" customHeight="1" x14ac:dyDescent="0.25">
      <c r="A231" s="86"/>
      <c r="B231" s="87" t="str">
        <f>IF(A231="","",VLOOKUP(A231,'[1]TARIF JEUX 2021-2022'!$A$1140:$G$4324,2,0))</f>
        <v/>
      </c>
      <c r="C231" s="87"/>
      <c r="D231" s="87"/>
      <c r="E231" s="87"/>
      <c r="F231" s="87"/>
      <c r="G231" s="87"/>
      <c r="H231" s="88"/>
      <c r="I231" s="89" t="str">
        <f>IF(A231="","",VLOOKUP(A231,'[1]TARIF JEUX 2021-2022'!$A$1140:$G$4324,3,0))</f>
        <v/>
      </c>
      <c r="J231" s="89" t="str">
        <f>IF(A231="","",VLOOKUP(A231,'[1]TARIF JEUX 2021-2022'!$A$1140:$G$4324,4,0))</f>
        <v/>
      </c>
      <c r="K231" s="90" t="str">
        <f>IF(A231="","",VLOOKUP(A231,'[1]TARIF JEUX 2021-2022'!$A$1140:$G$4324,5,0))</f>
        <v/>
      </c>
      <c r="L231" s="91" t="str">
        <f t="shared" si="10"/>
        <v/>
      </c>
      <c r="M231" s="91" t="str">
        <f t="shared" si="11"/>
        <v/>
      </c>
      <c r="N231" s="91" t="str">
        <f t="shared" si="12"/>
        <v/>
      </c>
    </row>
    <row r="232" spans="1:14" ht="18" customHeight="1" x14ac:dyDescent="0.25">
      <c r="A232" s="86"/>
      <c r="B232" s="87" t="str">
        <f>IF(A232="","",VLOOKUP(A232,'[1]TARIF JEUX 2021-2022'!$A$1140:$G$4324,2,0))</f>
        <v/>
      </c>
      <c r="C232" s="87"/>
      <c r="D232" s="87"/>
      <c r="E232" s="87"/>
      <c r="F232" s="87"/>
      <c r="G232" s="87"/>
      <c r="H232" s="88"/>
      <c r="I232" s="89" t="str">
        <f>IF(A232="","",VLOOKUP(A232,'[1]TARIF JEUX 2021-2022'!$A$1140:$G$4324,3,0))</f>
        <v/>
      </c>
      <c r="J232" s="89" t="str">
        <f>IF(A232="","",VLOOKUP(A232,'[1]TARIF JEUX 2021-2022'!$A$1140:$G$4324,4,0))</f>
        <v/>
      </c>
      <c r="K232" s="90" t="str">
        <f>IF(A232="","",VLOOKUP(A232,'[1]TARIF JEUX 2021-2022'!$A$1140:$G$4324,5,0))</f>
        <v/>
      </c>
      <c r="L232" s="91" t="str">
        <f t="shared" si="10"/>
        <v/>
      </c>
      <c r="M232" s="91" t="str">
        <f t="shared" si="11"/>
        <v/>
      </c>
      <c r="N232" s="91" t="str">
        <f t="shared" si="12"/>
        <v/>
      </c>
    </row>
    <row r="233" spans="1:14" ht="18" customHeight="1" x14ac:dyDescent="0.25">
      <c r="A233" s="86"/>
      <c r="B233" s="87" t="str">
        <f>IF(A233="","",VLOOKUP(A233,'[1]TARIF JEUX 2021-2022'!$A$1140:$G$4324,2,0))</f>
        <v/>
      </c>
      <c r="C233" s="87"/>
      <c r="D233" s="87"/>
      <c r="E233" s="87"/>
      <c r="F233" s="87"/>
      <c r="G233" s="87"/>
      <c r="H233" s="88"/>
      <c r="I233" s="89" t="str">
        <f>IF(A233="","",VLOOKUP(A233,'[1]TARIF JEUX 2021-2022'!$A$1140:$G$4324,3,0))</f>
        <v/>
      </c>
      <c r="J233" s="89" t="str">
        <f>IF(A233="","",VLOOKUP(A233,'[1]TARIF JEUX 2021-2022'!$A$1140:$G$4324,4,0))</f>
        <v/>
      </c>
      <c r="K233" s="90" t="str">
        <f>IF(A233="","",VLOOKUP(A233,'[1]TARIF JEUX 2021-2022'!$A$1140:$G$4324,5,0))</f>
        <v/>
      </c>
      <c r="L233" s="91" t="str">
        <f t="shared" si="10"/>
        <v/>
      </c>
      <c r="M233" s="91" t="str">
        <f t="shared" si="11"/>
        <v/>
      </c>
      <c r="N233" s="91" t="str">
        <f t="shared" si="12"/>
        <v/>
      </c>
    </row>
    <row r="234" spans="1:14" ht="18" customHeight="1" x14ac:dyDescent="0.25">
      <c r="A234" s="86"/>
      <c r="B234" s="87" t="str">
        <f>IF(A234="","",VLOOKUP(A234,'[1]TARIF JEUX 2021-2022'!$A$1140:$G$4324,2,0))</f>
        <v/>
      </c>
      <c r="C234" s="87"/>
      <c r="D234" s="87"/>
      <c r="E234" s="87"/>
      <c r="F234" s="87"/>
      <c r="G234" s="87"/>
      <c r="H234" s="88"/>
      <c r="I234" s="89" t="str">
        <f>IF(A234="","",VLOOKUP(A234,'[1]TARIF JEUX 2021-2022'!$A$1140:$G$4324,3,0))</f>
        <v/>
      </c>
      <c r="J234" s="89" t="str">
        <f>IF(A234="","",VLOOKUP(A234,'[1]TARIF JEUX 2021-2022'!$A$1140:$G$4324,4,0))</f>
        <v/>
      </c>
      <c r="K234" s="90" t="str">
        <f>IF(A234="","",VLOOKUP(A234,'[1]TARIF JEUX 2021-2022'!$A$1140:$G$4324,5,0))</f>
        <v/>
      </c>
      <c r="L234" s="91" t="str">
        <f t="shared" si="10"/>
        <v/>
      </c>
      <c r="M234" s="91" t="str">
        <f t="shared" si="11"/>
        <v/>
      </c>
      <c r="N234" s="91" t="str">
        <f t="shared" si="12"/>
        <v/>
      </c>
    </row>
    <row r="235" spans="1:14" ht="18" customHeight="1" x14ac:dyDescent="0.25">
      <c r="A235" s="86"/>
      <c r="B235" s="87" t="str">
        <f>IF(A235="","",VLOOKUP(A235,'[1]TARIF JEUX 2021-2022'!$A$1140:$G$4324,2,0))</f>
        <v/>
      </c>
      <c r="C235" s="87"/>
      <c r="D235" s="87"/>
      <c r="E235" s="87"/>
      <c r="F235" s="87"/>
      <c r="G235" s="87"/>
      <c r="H235" s="88"/>
      <c r="I235" s="89" t="str">
        <f>IF(A235="","",VLOOKUP(A235,'[1]TARIF JEUX 2021-2022'!$A$1140:$G$4324,3,0))</f>
        <v/>
      </c>
      <c r="J235" s="89" t="str">
        <f>IF(A235="","",VLOOKUP(A235,'[1]TARIF JEUX 2021-2022'!$A$1140:$G$4324,4,0))</f>
        <v/>
      </c>
      <c r="K235" s="90" t="str">
        <f>IF(A235="","",VLOOKUP(A235,'[1]TARIF JEUX 2021-2022'!$A$1140:$G$4324,5,0))</f>
        <v/>
      </c>
      <c r="L235" s="91" t="str">
        <f t="shared" si="10"/>
        <v/>
      </c>
      <c r="M235" s="91" t="str">
        <f t="shared" si="11"/>
        <v/>
      </c>
      <c r="N235" s="91" t="str">
        <f t="shared" si="12"/>
        <v/>
      </c>
    </row>
    <row r="236" spans="1:14" ht="18" customHeight="1" x14ac:dyDescent="0.25">
      <c r="A236" s="86"/>
      <c r="B236" s="87" t="str">
        <f>IF(A236="","",VLOOKUP(A236,'[1]TARIF JEUX 2021-2022'!$A$1140:$G$4324,2,0))</f>
        <v/>
      </c>
      <c r="C236" s="87"/>
      <c r="D236" s="87"/>
      <c r="E236" s="87"/>
      <c r="F236" s="87"/>
      <c r="G236" s="87"/>
      <c r="H236" s="88"/>
      <c r="I236" s="89" t="str">
        <f>IF(A236="","",VLOOKUP(A236,'[1]TARIF JEUX 2021-2022'!$A$1140:$G$4324,3,0))</f>
        <v/>
      </c>
      <c r="J236" s="89" t="str">
        <f>IF(A236="","",VLOOKUP(A236,'[1]TARIF JEUX 2021-2022'!$A$1140:$G$4324,4,0))</f>
        <v/>
      </c>
      <c r="K236" s="90" t="str">
        <f>IF(A236="","",VLOOKUP(A236,'[1]TARIF JEUX 2021-2022'!$A$1140:$G$4324,5,0))</f>
        <v/>
      </c>
      <c r="L236" s="91" t="str">
        <f t="shared" si="10"/>
        <v/>
      </c>
      <c r="M236" s="91" t="str">
        <f t="shared" si="11"/>
        <v/>
      </c>
      <c r="N236" s="91" t="str">
        <f t="shared" si="12"/>
        <v/>
      </c>
    </row>
    <row r="237" spans="1:14" ht="18" customHeight="1" x14ac:dyDescent="0.25">
      <c r="A237" s="86"/>
      <c r="B237" s="87" t="str">
        <f>IF(A237="","",VLOOKUP(A237,'[1]TARIF JEUX 2021-2022'!$A$1140:$G$4324,2,0))</f>
        <v/>
      </c>
      <c r="C237" s="87"/>
      <c r="D237" s="87"/>
      <c r="E237" s="87"/>
      <c r="F237" s="87"/>
      <c r="G237" s="87"/>
      <c r="H237" s="88"/>
      <c r="I237" s="89" t="str">
        <f>IF(A237="","",VLOOKUP(A237,'[1]TARIF JEUX 2021-2022'!$A$1140:$G$4324,3,0))</f>
        <v/>
      </c>
      <c r="J237" s="89" t="str">
        <f>IF(A237="","",VLOOKUP(A237,'[1]TARIF JEUX 2021-2022'!$A$1140:$G$4324,4,0))</f>
        <v/>
      </c>
      <c r="K237" s="90" t="str">
        <f>IF(A237="","",VLOOKUP(A237,'[1]TARIF JEUX 2021-2022'!$A$1140:$G$4324,5,0))</f>
        <v/>
      </c>
      <c r="L237" s="91" t="str">
        <f t="shared" si="10"/>
        <v/>
      </c>
      <c r="M237" s="91" t="str">
        <f t="shared" si="11"/>
        <v/>
      </c>
      <c r="N237" s="91" t="str">
        <f t="shared" si="12"/>
        <v/>
      </c>
    </row>
    <row r="238" spans="1:14" ht="18" customHeight="1" x14ac:dyDescent="0.25">
      <c r="A238" s="86"/>
      <c r="B238" s="87" t="str">
        <f>IF(A238="","",VLOOKUP(A238,'[1]TARIF JEUX 2021-2022'!$A$1140:$G$4324,2,0))</f>
        <v/>
      </c>
      <c r="C238" s="87"/>
      <c r="D238" s="87"/>
      <c r="E238" s="87"/>
      <c r="F238" s="87"/>
      <c r="G238" s="87"/>
      <c r="H238" s="88"/>
      <c r="I238" s="89" t="str">
        <f>IF(A238="","",VLOOKUP(A238,'[1]TARIF JEUX 2021-2022'!$A$1140:$G$4324,3,0))</f>
        <v/>
      </c>
      <c r="J238" s="89" t="str">
        <f>IF(A238="","",VLOOKUP(A238,'[1]TARIF JEUX 2021-2022'!$A$1140:$G$4324,4,0))</f>
        <v/>
      </c>
      <c r="K238" s="90" t="str">
        <f>IF(A238="","",VLOOKUP(A238,'[1]TARIF JEUX 2021-2022'!$A$1140:$G$4324,5,0))</f>
        <v/>
      </c>
      <c r="L238" s="91" t="str">
        <f t="shared" si="10"/>
        <v/>
      </c>
      <c r="M238" s="91" t="str">
        <f t="shared" si="11"/>
        <v/>
      </c>
      <c r="N238" s="91" t="str">
        <f t="shared" si="12"/>
        <v/>
      </c>
    </row>
    <row r="239" spans="1:14" ht="18" customHeight="1" x14ac:dyDescent="0.25">
      <c r="A239" s="86"/>
      <c r="B239" s="87" t="str">
        <f>IF(A239="","",VLOOKUP(A239,'[1]TARIF JEUX 2021-2022'!$A$1140:$G$4324,2,0))</f>
        <v/>
      </c>
      <c r="C239" s="87"/>
      <c r="D239" s="87"/>
      <c r="E239" s="87"/>
      <c r="F239" s="87"/>
      <c r="G239" s="87"/>
      <c r="H239" s="88"/>
      <c r="I239" s="89" t="str">
        <f>IF(A239="","",VLOOKUP(A239,'[1]TARIF JEUX 2021-2022'!$A$1140:$G$4324,3,0))</f>
        <v/>
      </c>
      <c r="J239" s="89" t="str">
        <f>IF(A239="","",VLOOKUP(A239,'[1]TARIF JEUX 2021-2022'!$A$1140:$G$4324,4,0))</f>
        <v/>
      </c>
      <c r="K239" s="90" t="str">
        <f>IF(A239="","",VLOOKUP(A239,'[1]TARIF JEUX 2021-2022'!$A$1140:$G$4324,5,0))</f>
        <v/>
      </c>
      <c r="L239" s="91" t="str">
        <f t="shared" si="10"/>
        <v/>
      </c>
      <c r="M239" s="91" t="str">
        <f t="shared" si="11"/>
        <v/>
      </c>
      <c r="N239" s="91" t="str">
        <f t="shared" si="12"/>
        <v/>
      </c>
    </row>
    <row r="240" spans="1:14" ht="18" customHeight="1" x14ac:dyDescent="0.25">
      <c r="A240" s="86"/>
      <c r="B240" s="87" t="str">
        <f>IF(A240="","",VLOOKUP(A240,'[1]TARIF JEUX 2021-2022'!$A$1140:$G$4324,2,0))</f>
        <v/>
      </c>
      <c r="C240" s="87"/>
      <c r="D240" s="87"/>
      <c r="E240" s="87"/>
      <c r="F240" s="87"/>
      <c r="G240" s="87"/>
      <c r="H240" s="88"/>
      <c r="I240" s="89" t="str">
        <f>IF(A240="","",VLOOKUP(A240,'[1]TARIF JEUX 2021-2022'!$A$1140:$G$4324,3,0))</f>
        <v/>
      </c>
      <c r="J240" s="89" t="str">
        <f>IF(A240="","",VLOOKUP(A240,'[1]TARIF JEUX 2021-2022'!$A$1140:$G$4324,4,0))</f>
        <v/>
      </c>
      <c r="K240" s="90" t="str">
        <f>IF(A240="","",VLOOKUP(A240,'[1]TARIF JEUX 2021-2022'!$A$1140:$G$4324,5,0))</f>
        <v/>
      </c>
      <c r="L240" s="91" t="str">
        <f t="shared" si="10"/>
        <v/>
      </c>
      <c r="M240" s="91" t="str">
        <f t="shared" si="11"/>
        <v/>
      </c>
      <c r="N240" s="91" t="str">
        <f t="shared" si="12"/>
        <v/>
      </c>
    </row>
    <row r="241" spans="1:14" ht="18" customHeight="1" x14ac:dyDescent="0.25">
      <c r="A241" s="86"/>
      <c r="B241" s="87" t="str">
        <f>IF(A241="","",VLOOKUP(A241,'[1]TARIF JEUX 2021-2022'!$A$1140:$G$4324,2,0))</f>
        <v/>
      </c>
      <c r="C241" s="87"/>
      <c r="D241" s="87"/>
      <c r="E241" s="87"/>
      <c r="F241" s="87"/>
      <c r="G241" s="87"/>
      <c r="H241" s="88"/>
      <c r="I241" s="89" t="str">
        <f>IF(A241="","",VLOOKUP(A241,'[1]TARIF JEUX 2021-2022'!$A$1140:$G$4324,3,0))</f>
        <v/>
      </c>
      <c r="J241" s="89" t="str">
        <f>IF(A241="","",VLOOKUP(A241,'[1]TARIF JEUX 2021-2022'!$A$1140:$G$4324,4,0))</f>
        <v/>
      </c>
      <c r="K241" s="90" t="str">
        <f>IF(A241="","",VLOOKUP(A241,'[1]TARIF JEUX 2021-2022'!$A$1140:$G$4324,5,0))</f>
        <v/>
      </c>
      <c r="L241" s="91" t="str">
        <f t="shared" si="10"/>
        <v/>
      </c>
      <c r="M241" s="91" t="str">
        <f t="shared" si="11"/>
        <v/>
      </c>
      <c r="N241" s="91" t="str">
        <f t="shared" si="12"/>
        <v/>
      </c>
    </row>
    <row r="242" spans="1:14" ht="18" customHeight="1" x14ac:dyDescent="0.25">
      <c r="A242" s="86"/>
      <c r="B242" s="87" t="str">
        <f>IF(A242="","",VLOOKUP(A242,'[1]TARIF JEUX 2021-2022'!$A$1140:$G$4324,2,0))</f>
        <v/>
      </c>
      <c r="C242" s="87"/>
      <c r="D242" s="87"/>
      <c r="E242" s="87"/>
      <c r="F242" s="87"/>
      <c r="G242" s="87"/>
      <c r="H242" s="88"/>
      <c r="I242" s="89" t="str">
        <f>IF(A242="","",VLOOKUP(A242,'[1]TARIF JEUX 2021-2022'!$A$1140:$G$4324,3,0))</f>
        <v/>
      </c>
      <c r="J242" s="89" t="str">
        <f>IF(A242="","",VLOOKUP(A242,'[1]TARIF JEUX 2021-2022'!$A$1140:$G$4324,4,0))</f>
        <v/>
      </c>
      <c r="K242" s="90" t="str">
        <f>IF(A242="","",VLOOKUP(A242,'[1]TARIF JEUX 2021-2022'!$A$1140:$G$4324,5,0))</f>
        <v/>
      </c>
      <c r="L242" s="91" t="str">
        <f t="shared" si="10"/>
        <v/>
      </c>
      <c r="M242" s="91" t="str">
        <f t="shared" si="11"/>
        <v/>
      </c>
      <c r="N242" s="91" t="str">
        <f t="shared" si="12"/>
        <v/>
      </c>
    </row>
    <row r="243" spans="1:14" ht="18" customHeight="1" x14ac:dyDescent="0.25">
      <c r="A243" s="86"/>
      <c r="B243" s="87" t="str">
        <f>IF(A243="","",VLOOKUP(A243,'[1]TARIF JEUX 2021-2022'!$A$1140:$G$4324,2,0))</f>
        <v/>
      </c>
      <c r="C243" s="87"/>
      <c r="D243" s="87"/>
      <c r="E243" s="87"/>
      <c r="F243" s="87"/>
      <c r="G243" s="87"/>
      <c r="H243" s="88"/>
      <c r="I243" s="89" t="str">
        <f>IF(A243="","",VLOOKUP(A243,'[1]TARIF JEUX 2021-2022'!$A$1140:$G$4324,3,0))</f>
        <v/>
      </c>
      <c r="J243" s="89" t="str">
        <f>IF(A243="","",VLOOKUP(A243,'[1]TARIF JEUX 2021-2022'!$A$1140:$G$4324,4,0))</f>
        <v/>
      </c>
      <c r="K243" s="90" t="str">
        <f>IF(A243="","",VLOOKUP(A243,'[1]TARIF JEUX 2021-2022'!$A$1140:$G$4324,5,0))</f>
        <v/>
      </c>
      <c r="L243" s="91" t="str">
        <f t="shared" si="10"/>
        <v/>
      </c>
      <c r="M243" s="91" t="str">
        <f t="shared" si="11"/>
        <v/>
      </c>
      <c r="N243" s="91" t="str">
        <f t="shared" si="12"/>
        <v/>
      </c>
    </row>
    <row r="244" spans="1:14" ht="18" customHeight="1" x14ac:dyDescent="0.25">
      <c r="A244" s="86"/>
      <c r="B244" s="87" t="str">
        <f>IF(A244="","",VLOOKUP(A244,'[1]TARIF JEUX 2021-2022'!$A$1140:$G$4324,2,0))</f>
        <v/>
      </c>
      <c r="C244" s="87"/>
      <c r="D244" s="87"/>
      <c r="E244" s="87"/>
      <c r="F244" s="87"/>
      <c r="G244" s="87"/>
      <c r="H244" s="88"/>
      <c r="I244" s="89" t="str">
        <f>IF(A244="","",VLOOKUP(A244,'[1]TARIF JEUX 2021-2022'!$A$1140:$G$4324,3,0))</f>
        <v/>
      </c>
      <c r="J244" s="89" t="str">
        <f>IF(A244="","",VLOOKUP(A244,'[1]TARIF JEUX 2021-2022'!$A$1140:$G$4324,4,0))</f>
        <v/>
      </c>
      <c r="K244" s="90" t="str">
        <f>IF(A244="","",VLOOKUP(A244,'[1]TARIF JEUX 2021-2022'!$A$1140:$G$4324,5,0))</f>
        <v/>
      </c>
      <c r="L244" s="91" t="str">
        <f t="shared" si="10"/>
        <v/>
      </c>
      <c r="M244" s="91" t="str">
        <f t="shared" si="11"/>
        <v/>
      </c>
      <c r="N244" s="91" t="str">
        <f t="shared" si="12"/>
        <v/>
      </c>
    </row>
    <row r="245" spans="1:14" ht="18" customHeight="1" x14ac:dyDescent="0.25">
      <c r="A245" s="86"/>
      <c r="B245" s="87" t="str">
        <f>IF(A245="","",VLOOKUP(A245,'[1]TARIF JEUX 2021-2022'!$A$1140:$G$4324,2,0))</f>
        <v/>
      </c>
      <c r="C245" s="87"/>
      <c r="D245" s="87"/>
      <c r="E245" s="87"/>
      <c r="F245" s="87"/>
      <c r="G245" s="87"/>
      <c r="H245" s="88"/>
      <c r="I245" s="89" t="str">
        <f>IF(A245="","",VLOOKUP(A245,'[1]TARIF JEUX 2021-2022'!$A$1140:$G$4324,3,0))</f>
        <v/>
      </c>
      <c r="J245" s="89" t="str">
        <f>IF(A245="","",VLOOKUP(A245,'[1]TARIF JEUX 2021-2022'!$A$1140:$G$4324,4,0))</f>
        <v/>
      </c>
      <c r="K245" s="90" t="str">
        <f>IF(A245="","",VLOOKUP(A245,'[1]TARIF JEUX 2021-2022'!$A$1140:$G$4324,5,0))</f>
        <v/>
      </c>
      <c r="L245" s="91" t="str">
        <f t="shared" si="10"/>
        <v/>
      </c>
      <c r="M245" s="91" t="str">
        <f t="shared" si="11"/>
        <v/>
      </c>
      <c r="N245" s="91" t="str">
        <f t="shared" si="12"/>
        <v/>
      </c>
    </row>
    <row r="246" spans="1:14" ht="18" customHeight="1" x14ac:dyDescent="0.25">
      <c r="A246" s="86"/>
      <c r="B246" s="87" t="str">
        <f>IF(A246="","",VLOOKUP(A246,'[1]TARIF JEUX 2021-2022'!$A$1140:$G$4324,2,0))</f>
        <v/>
      </c>
      <c r="C246" s="87"/>
      <c r="D246" s="87"/>
      <c r="E246" s="87"/>
      <c r="F246" s="87"/>
      <c r="G246" s="87"/>
      <c r="H246" s="88"/>
      <c r="I246" s="89" t="str">
        <f>IF(A246="","",VLOOKUP(A246,'[1]TARIF JEUX 2021-2022'!$A$1140:$G$4324,3,0))</f>
        <v/>
      </c>
      <c r="J246" s="89" t="str">
        <f>IF(A246="","",VLOOKUP(A246,'[1]TARIF JEUX 2021-2022'!$A$1140:$G$4324,4,0))</f>
        <v/>
      </c>
      <c r="K246" s="90" t="str">
        <f>IF(A246="","",VLOOKUP(A246,'[1]TARIF JEUX 2021-2022'!$A$1140:$G$4324,5,0))</f>
        <v/>
      </c>
      <c r="L246" s="91" t="str">
        <f t="shared" si="10"/>
        <v/>
      </c>
      <c r="M246" s="91" t="str">
        <f t="shared" si="11"/>
        <v/>
      </c>
      <c r="N246" s="91" t="str">
        <f t="shared" si="12"/>
        <v/>
      </c>
    </row>
    <row r="247" spans="1:14" ht="18" customHeight="1" x14ac:dyDescent="0.25">
      <c r="A247" s="86"/>
      <c r="B247" s="87" t="str">
        <f>IF(A247="","",VLOOKUP(A247,'[1]TARIF JEUX 2021-2022'!$A$1140:$G$4324,2,0))</f>
        <v/>
      </c>
      <c r="C247" s="87"/>
      <c r="D247" s="87"/>
      <c r="E247" s="87"/>
      <c r="F247" s="87"/>
      <c r="G247" s="87"/>
      <c r="H247" s="88"/>
      <c r="I247" s="89" t="str">
        <f>IF(A247="","",VLOOKUP(A247,'[1]TARIF JEUX 2021-2022'!$A$1140:$G$4324,3,0))</f>
        <v/>
      </c>
      <c r="J247" s="89" t="str">
        <f>IF(A247="","",VLOOKUP(A247,'[1]TARIF JEUX 2021-2022'!$A$1140:$G$4324,4,0))</f>
        <v/>
      </c>
      <c r="K247" s="90" t="str">
        <f>IF(A247="","",VLOOKUP(A247,'[1]TARIF JEUX 2021-2022'!$A$1140:$G$4324,5,0))</f>
        <v/>
      </c>
      <c r="L247" s="91" t="str">
        <f t="shared" si="10"/>
        <v/>
      </c>
      <c r="M247" s="91" t="str">
        <f t="shared" si="11"/>
        <v/>
      </c>
      <c r="N247" s="91" t="str">
        <f t="shared" si="12"/>
        <v/>
      </c>
    </row>
    <row r="248" spans="1:14" ht="18" customHeight="1" x14ac:dyDescent="0.25">
      <c r="A248" s="86"/>
      <c r="B248" s="87" t="str">
        <f>IF(A248="","",VLOOKUP(A248,'[1]TARIF JEUX 2021-2022'!$A$1140:$G$4324,2,0))</f>
        <v/>
      </c>
      <c r="C248" s="87"/>
      <c r="D248" s="87"/>
      <c r="E248" s="87"/>
      <c r="F248" s="87"/>
      <c r="G248" s="87"/>
      <c r="H248" s="88"/>
      <c r="I248" s="89" t="str">
        <f>IF(A248="","",VLOOKUP(A248,'[1]TARIF JEUX 2021-2022'!$A$1140:$G$4324,3,0))</f>
        <v/>
      </c>
      <c r="J248" s="89" t="str">
        <f>IF(A248="","",VLOOKUP(A248,'[1]TARIF JEUX 2021-2022'!$A$1140:$G$4324,4,0))</f>
        <v/>
      </c>
      <c r="K248" s="90" t="str">
        <f>IF(A248="","",VLOOKUP(A248,'[1]TARIF JEUX 2021-2022'!$A$1140:$G$4324,5,0))</f>
        <v/>
      </c>
      <c r="L248" s="91" t="str">
        <f t="shared" si="10"/>
        <v/>
      </c>
      <c r="M248" s="91" t="str">
        <f t="shared" si="11"/>
        <v/>
      </c>
      <c r="N248" s="91" t="str">
        <f t="shared" si="12"/>
        <v/>
      </c>
    </row>
    <row r="249" spans="1:14" ht="18" customHeight="1" x14ac:dyDescent="0.25">
      <c r="A249" s="86"/>
      <c r="B249" s="87" t="str">
        <f>IF(A249="","",VLOOKUP(A249,'[1]TARIF JEUX 2021-2022'!$A$1140:$G$4324,2,0))</f>
        <v/>
      </c>
      <c r="C249" s="87"/>
      <c r="D249" s="87"/>
      <c r="E249" s="87"/>
      <c r="F249" s="87"/>
      <c r="G249" s="87"/>
      <c r="H249" s="88"/>
      <c r="I249" s="89" t="str">
        <f>IF(A249="","",VLOOKUP(A249,'[1]TARIF JEUX 2021-2022'!$A$1140:$G$4324,3,0))</f>
        <v/>
      </c>
      <c r="J249" s="89" t="str">
        <f>IF(A249="","",VLOOKUP(A249,'[1]TARIF JEUX 2021-2022'!$A$1140:$G$4324,4,0))</f>
        <v/>
      </c>
      <c r="K249" s="90" t="str">
        <f>IF(A249="","",VLOOKUP(A249,'[1]TARIF JEUX 2021-2022'!$A$1140:$G$4324,5,0))</f>
        <v/>
      </c>
      <c r="L249" s="91" t="str">
        <f t="shared" si="10"/>
        <v/>
      </c>
      <c r="M249" s="91" t="str">
        <f t="shared" si="11"/>
        <v/>
      </c>
      <c r="N249" s="91" t="str">
        <f t="shared" si="12"/>
        <v/>
      </c>
    </row>
    <row r="250" spans="1:14" ht="18" customHeight="1" x14ac:dyDescent="0.25">
      <c r="A250" s="86"/>
      <c r="B250" s="87" t="str">
        <f>IF(A250="","",VLOOKUP(A250,'[1]TARIF JEUX 2021-2022'!$A$1140:$G$4324,2,0))</f>
        <v/>
      </c>
      <c r="C250" s="87"/>
      <c r="D250" s="87"/>
      <c r="E250" s="87"/>
      <c r="F250" s="87"/>
      <c r="G250" s="87"/>
      <c r="H250" s="88"/>
      <c r="I250" s="89" t="str">
        <f>IF(A250="","",VLOOKUP(A250,'[1]TARIF JEUX 2021-2022'!$A$1140:$G$4324,3,0))</f>
        <v/>
      </c>
      <c r="J250" s="89" t="str">
        <f>IF(A250="","",VLOOKUP(A250,'[1]TARIF JEUX 2021-2022'!$A$1140:$G$4324,4,0))</f>
        <v/>
      </c>
      <c r="K250" s="90" t="str">
        <f>IF(A250="","",VLOOKUP(A250,'[1]TARIF JEUX 2021-2022'!$A$1140:$G$4324,5,0))</f>
        <v/>
      </c>
      <c r="L250" s="91" t="str">
        <f t="shared" si="10"/>
        <v/>
      </c>
      <c r="M250" s="91" t="str">
        <f t="shared" si="11"/>
        <v/>
      </c>
      <c r="N250" s="91" t="str">
        <f t="shared" si="12"/>
        <v/>
      </c>
    </row>
    <row r="251" spans="1:14" ht="18" customHeight="1" x14ac:dyDescent="0.25">
      <c r="A251" s="86"/>
      <c r="B251" s="87" t="str">
        <f>IF(A251="","",VLOOKUP(A251,'[1]TARIF JEUX 2021-2022'!$A$1140:$G$4324,2,0))</f>
        <v/>
      </c>
      <c r="C251" s="87"/>
      <c r="D251" s="87"/>
      <c r="E251" s="87"/>
      <c r="F251" s="87"/>
      <c r="G251" s="87"/>
      <c r="H251" s="88"/>
      <c r="I251" s="89" t="str">
        <f>IF(A251="","",VLOOKUP(A251,'[1]TARIF JEUX 2021-2022'!$A$1140:$G$4324,3,0))</f>
        <v/>
      </c>
      <c r="J251" s="89" t="str">
        <f>IF(A251="","",VLOOKUP(A251,'[1]TARIF JEUX 2021-2022'!$A$1140:$G$4324,4,0))</f>
        <v/>
      </c>
      <c r="K251" s="90" t="str">
        <f>IF(A251="","",VLOOKUP(A251,'[1]TARIF JEUX 2021-2022'!$A$1140:$G$4324,5,0))</f>
        <v/>
      </c>
      <c r="L251" s="91" t="str">
        <f t="shared" si="10"/>
        <v/>
      </c>
      <c r="M251" s="91" t="str">
        <f t="shared" si="11"/>
        <v/>
      </c>
      <c r="N251" s="91" t="str">
        <f t="shared" si="12"/>
        <v/>
      </c>
    </row>
    <row r="252" spans="1:14" ht="18" customHeight="1" x14ac:dyDescent="0.25">
      <c r="A252" s="86"/>
      <c r="B252" s="87" t="str">
        <f>IF(A252="","",VLOOKUP(A252,'[1]TARIF JEUX 2021-2022'!$A$1140:$G$4324,2,0))</f>
        <v/>
      </c>
      <c r="C252" s="87"/>
      <c r="D252" s="87"/>
      <c r="E252" s="87"/>
      <c r="F252" s="87"/>
      <c r="G252" s="87"/>
      <c r="H252" s="88"/>
      <c r="I252" s="89" t="str">
        <f>IF(A252="","",VLOOKUP(A252,'[1]TARIF JEUX 2021-2022'!$A$1140:$G$4324,3,0))</f>
        <v/>
      </c>
      <c r="J252" s="89" t="str">
        <f>IF(A252="","",VLOOKUP(A252,'[1]TARIF JEUX 2021-2022'!$A$1140:$G$4324,4,0))</f>
        <v/>
      </c>
      <c r="K252" s="90" t="str">
        <f>IF(A252="","",VLOOKUP(A252,'[1]TARIF JEUX 2021-2022'!$A$1140:$G$4324,5,0))</f>
        <v/>
      </c>
      <c r="L252" s="91" t="str">
        <f t="shared" si="10"/>
        <v/>
      </c>
      <c r="M252" s="91" t="str">
        <f t="shared" si="11"/>
        <v/>
      </c>
      <c r="N252" s="91" t="str">
        <f t="shared" si="12"/>
        <v/>
      </c>
    </row>
    <row r="253" spans="1:14" ht="18" customHeight="1" x14ac:dyDescent="0.25">
      <c r="A253" s="86"/>
      <c r="B253" s="87" t="str">
        <f>IF(A253="","",VLOOKUP(A253,'[1]TARIF JEUX 2021-2022'!$A$1140:$G$4324,2,0))</f>
        <v/>
      </c>
      <c r="C253" s="87"/>
      <c r="D253" s="87"/>
      <c r="E253" s="87"/>
      <c r="F253" s="87"/>
      <c r="G253" s="87"/>
      <c r="H253" s="88"/>
      <c r="I253" s="89" t="str">
        <f>IF(A253="","",VLOOKUP(A253,'[1]TARIF JEUX 2021-2022'!$A$1140:$G$4324,3,0))</f>
        <v/>
      </c>
      <c r="J253" s="89" t="str">
        <f>IF(A253="","",VLOOKUP(A253,'[1]TARIF JEUX 2021-2022'!$A$1140:$G$4324,4,0))</f>
        <v/>
      </c>
      <c r="K253" s="90" t="str">
        <f>IF(A253="","",VLOOKUP(A253,'[1]TARIF JEUX 2021-2022'!$A$1140:$G$4324,5,0))</f>
        <v/>
      </c>
      <c r="L253" s="91" t="str">
        <f t="shared" si="10"/>
        <v/>
      </c>
      <c r="M253" s="91" t="str">
        <f t="shared" si="11"/>
        <v/>
      </c>
      <c r="N253" s="91" t="str">
        <f t="shared" si="12"/>
        <v/>
      </c>
    </row>
    <row r="254" spans="1:14" ht="18" customHeight="1" x14ac:dyDescent="0.25">
      <c r="A254" s="86"/>
      <c r="B254" s="87" t="str">
        <f>IF(A254="","",VLOOKUP(A254,'[1]TARIF JEUX 2021-2022'!$A$1140:$G$4324,2,0))</f>
        <v/>
      </c>
      <c r="C254" s="87"/>
      <c r="D254" s="87"/>
      <c r="E254" s="87"/>
      <c r="F254" s="87"/>
      <c r="G254" s="87"/>
      <c r="H254" s="88"/>
      <c r="I254" s="89" t="str">
        <f>IF(A254="","",VLOOKUP(A254,'[1]TARIF JEUX 2021-2022'!$A$1140:$G$4324,3,0))</f>
        <v/>
      </c>
      <c r="J254" s="89" t="str">
        <f>IF(A254="","",VLOOKUP(A254,'[1]TARIF JEUX 2021-2022'!$A$1140:$G$4324,4,0))</f>
        <v/>
      </c>
      <c r="K254" s="90" t="str">
        <f>IF(A254="","",VLOOKUP(A254,'[1]TARIF JEUX 2021-2022'!$A$1140:$G$4324,5,0))</f>
        <v/>
      </c>
      <c r="L254" s="91" t="str">
        <f t="shared" si="10"/>
        <v/>
      </c>
      <c r="M254" s="91" t="str">
        <f t="shared" si="11"/>
        <v/>
      </c>
      <c r="N254" s="91" t="str">
        <f t="shared" si="12"/>
        <v/>
      </c>
    </row>
    <row r="255" spans="1:14" ht="18" customHeight="1" x14ac:dyDescent="0.25">
      <c r="A255" s="86"/>
      <c r="B255" s="87" t="str">
        <f>IF(A255="","",VLOOKUP(A255,'[1]TARIF JEUX 2021-2022'!$A$1140:$G$4324,2,0))</f>
        <v/>
      </c>
      <c r="C255" s="87"/>
      <c r="D255" s="87"/>
      <c r="E255" s="87"/>
      <c r="F255" s="87"/>
      <c r="G255" s="87"/>
      <c r="H255" s="88"/>
      <c r="I255" s="89" t="str">
        <f>IF(A255="","",VLOOKUP(A255,'[1]TARIF JEUX 2021-2022'!$A$1140:$G$4324,3,0))</f>
        <v/>
      </c>
      <c r="J255" s="89" t="str">
        <f>IF(A255="","",VLOOKUP(A255,'[1]TARIF JEUX 2021-2022'!$A$1140:$G$4324,4,0))</f>
        <v/>
      </c>
      <c r="K255" s="90" t="str">
        <f>IF(A255="","",VLOOKUP(A255,'[1]TARIF JEUX 2021-2022'!$A$1140:$G$4324,5,0))</f>
        <v/>
      </c>
      <c r="L255" s="91" t="str">
        <f t="shared" si="10"/>
        <v/>
      </c>
      <c r="M255" s="91" t="str">
        <f t="shared" si="11"/>
        <v/>
      </c>
      <c r="N255" s="91" t="str">
        <f t="shared" si="12"/>
        <v/>
      </c>
    </row>
    <row r="256" spans="1:14" ht="18" customHeight="1" x14ac:dyDescent="0.25">
      <c r="A256" s="86"/>
      <c r="B256" s="87" t="str">
        <f>IF(A256="","",VLOOKUP(A256,'[1]TARIF JEUX 2021-2022'!$A$1140:$G$4324,2,0))</f>
        <v/>
      </c>
      <c r="C256" s="87"/>
      <c r="D256" s="87"/>
      <c r="E256" s="87"/>
      <c r="F256" s="87"/>
      <c r="G256" s="87"/>
      <c r="H256" s="88"/>
      <c r="I256" s="89" t="str">
        <f>IF(A256="","",VLOOKUP(A256,'[1]TARIF JEUX 2021-2022'!$A$1140:$G$4324,3,0))</f>
        <v/>
      </c>
      <c r="J256" s="89" t="str">
        <f>IF(A256="","",VLOOKUP(A256,'[1]TARIF JEUX 2021-2022'!$A$1140:$G$4324,4,0))</f>
        <v/>
      </c>
      <c r="K256" s="90" t="str">
        <f>IF(A256="","",VLOOKUP(A256,'[1]TARIF JEUX 2021-2022'!$A$1140:$G$4324,5,0))</f>
        <v/>
      </c>
      <c r="L256" s="91" t="str">
        <f t="shared" si="10"/>
        <v/>
      </c>
      <c r="M256" s="91" t="str">
        <f t="shared" si="11"/>
        <v/>
      </c>
      <c r="N256" s="91" t="str">
        <f t="shared" si="12"/>
        <v/>
      </c>
    </row>
    <row r="257" spans="1:14" ht="18" customHeight="1" x14ac:dyDescent="0.25">
      <c r="A257" s="86"/>
      <c r="B257" s="87" t="str">
        <f>IF(A257="","",VLOOKUP(A257,'[1]TARIF JEUX 2021-2022'!$A$1140:$G$4324,2,0))</f>
        <v/>
      </c>
      <c r="C257" s="87"/>
      <c r="D257" s="87"/>
      <c r="E257" s="87"/>
      <c r="F257" s="87"/>
      <c r="G257" s="87"/>
      <c r="H257" s="88"/>
      <c r="I257" s="89" t="str">
        <f>IF(A257="","",VLOOKUP(A257,'[1]TARIF JEUX 2021-2022'!$A$1140:$G$4324,3,0))</f>
        <v/>
      </c>
      <c r="J257" s="89" t="str">
        <f>IF(A257="","",VLOOKUP(A257,'[1]TARIF JEUX 2021-2022'!$A$1140:$G$4324,4,0))</f>
        <v/>
      </c>
      <c r="K257" s="90" t="str">
        <f>IF(A257="","",VLOOKUP(A257,'[1]TARIF JEUX 2021-2022'!$A$1140:$G$4324,5,0))</f>
        <v/>
      </c>
      <c r="L257" s="91" t="str">
        <f t="shared" si="10"/>
        <v/>
      </c>
      <c r="M257" s="91" t="str">
        <f t="shared" si="11"/>
        <v/>
      </c>
      <c r="N257" s="91" t="str">
        <f t="shared" si="12"/>
        <v/>
      </c>
    </row>
    <row r="258" spans="1:14" ht="18" customHeight="1" x14ac:dyDescent="0.25">
      <c r="A258" s="86"/>
      <c r="B258" s="87" t="str">
        <f>IF(A258="","",VLOOKUP(A258,'[1]TARIF JEUX 2021-2022'!$A$1140:$G$4324,2,0))</f>
        <v/>
      </c>
      <c r="C258" s="87"/>
      <c r="D258" s="87"/>
      <c r="E258" s="87"/>
      <c r="F258" s="87"/>
      <c r="G258" s="87"/>
      <c r="H258" s="88"/>
      <c r="I258" s="89" t="str">
        <f>IF(A258="","",VLOOKUP(A258,'[1]TARIF JEUX 2021-2022'!$A$1140:$G$4324,3,0))</f>
        <v/>
      </c>
      <c r="J258" s="89" t="str">
        <f>IF(A258="","",VLOOKUP(A258,'[1]TARIF JEUX 2021-2022'!$A$1140:$G$4324,4,0))</f>
        <v/>
      </c>
      <c r="K258" s="90" t="str">
        <f>IF(A258="","",VLOOKUP(A258,'[1]TARIF JEUX 2021-2022'!$A$1140:$G$4324,5,0))</f>
        <v/>
      </c>
      <c r="L258" s="91" t="str">
        <f t="shared" si="10"/>
        <v/>
      </c>
      <c r="M258" s="91" t="str">
        <f t="shared" si="11"/>
        <v/>
      </c>
      <c r="N258" s="91" t="str">
        <f t="shared" si="12"/>
        <v/>
      </c>
    </row>
    <row r="259" spans="1:14" ht="18" customHeight="1" x14ac:dyDescent="0.25">
      <c r="A259" s="86"/>
      <c r="B259" s="87" t="str">
        <f>IF(A259="","",VLOOKUP(A259,'[1]TARIF JEUX 2021-2022'!$A$1140:$G$4324,2,0))</f>
        <v/>
      </c>
      <c r="C259" s="87"/>
      <c r="D259" s="87"/>
      <c r="E259" s="87"/>
      <c r="F259" s="87"/>
      <c r="G259" s="87"/>
      <c r="H259" s="88"/>
      <c r="I259" s="89" t="str">
        <f>IF(A259="","",VLOOKUP(A259,'[1]TARIF JEUX 2021-2022'!$A$1140:$G$4324,3,0))</f>
        <v/>
      </c>
      <c r="J259" s="89" t="str">
        <f>IF(A259="","",VLOOKUP(A259,'[1]TARIF JEUX 2021-2022'!$A$1140:$G$4324,4,0))</f>
        <v/>
      </c>
      <c r="K259" s="90" t="str">
        <f>IF(A259="","",VLOOKUP(A259,'[1]TARIF JEUX 2021-2022'!$A$1140:$G$4324,5,0))</f>
        <v/>
      </c>
      <c r="L259" s="91" t="str">
        <f t="shared" si="10"/>
        <v/>
      </c>
      <c r="M259" s="91" t="str">
        <f t="shared" si="11"/>
        <v/>
      </c>
      <c r="N259" s="91" t="str">
        <f t="shared" si="12"/>
        <v/>
      </c>
    </row>
    <row r="260" spans="1:14" ht="18" customHeight="1" x14ac:dyDescent="0.25">
      <c r="A260" s="86"/>
      <c r="B260" s="87" t="str">
        <f>IF(A260="","",VLOOKUP(A260,'[1]TARIF JEUX 2021-2022'!$A$1140:$G$4324,2,0))</f>
        <v/>
      </c>
      <c r="C260" s="87"/>
      <c r="D260" s="87"/>
      <c r="E260" s="87"/>
      <c r="F260" s="87"/>
      <c r="G260" s="87"/>
      <c r="H260" s="88"/>
      <c r="I260" s="89" t="str">
        <f>IF(A260="","",VLOOKUP(A260,'[1]TARIF JEUX 2021-2022'!$A$1140:$G$4324,3,0))</f>
        <v/>
      </c>
      <c r="J260" s="89" t="str">
        <f>IF(A260="","",VLOOKUP(A260,'[1]TARIF JEUX 2021-2022'!$A$1140:$G$4324,4,0))</f>
        <v/>
      </c>
      <c r="K260" s="90" t="str">
        <f>IF(A260="","",VLOOKUP(A260,'[1]TARIF JEUX 2021-2022'!$A$1140:$G$4324,5,0))</f>
        <v/>
      </c>
      <c r="L260" s="91" t="str">
        <f t="shared" si="10"/>
        <v/>
      </c>
      <c r="M260" s="91" t="str">
        <f t="shared" si="11"/>
        <v/>
      </c>
      <c r="N260" s="91" t="str">
        <f t="shared" si="12"/>
        <v/>
      </c>
    </row>
    <row r="261" spans="1:14" ht="18" customHeight="1" x14ac:dyDescent="0.25">
      <c r="A261" s="86"/>
      <c r="B261" s="87" t="str">
        <f>IF(A261="","",VLOOKUP(A261,'[1]TARIF JEUX 2021-2022'!$A$1140:$G$4324,2,0))</f>
        <v/>
      </c>
      <c r="C261" s="87"/>
      <c r="D261" s="87"/>
      <c r="E261" s="87"/>
      <c r="F261" s="87"/>
      <c r="G261" s="87"/>
      <c r="H261" s="88"/>
      <c r="I261" s="89" t="str">
        <f>IF(A261="","",VLOOKUP(A261,'[1]TARIF JEUX 2021-2022'!$A$1140:$G$4324,3,0))</f>
        <v/>
      </c>
      <c r="J261" s="89" t="str">
        <f>IF(A261="","",VLOOKUP(A261,'[1]TARIF JEUX 2021-2022'!$A$1140:$G$4324,4,0))</f>
        <v/>
      </c>
      <c r="K261" s="90" t="str">
        <f>IF(A261="","",VLOOKUP(A261,'[1]TARIF JEUX 2021-2022'!$A$1140:$G$4324,5,0))</f>
        <v/>
      </c>
      <c r="L261" s="91" t="str">
        <f t="shared" si="10"/>
        <v/>
      </c>
      <c r="M261" s="91" t="str">
        <f t="shared" si="11"/>
        <v/>
      </c>
      <c r="N261" s="91" t="str">
        <f t="shared" si="12"/>
        <v/>
      </c>
    </row>
    <row r="262" spans="1:14" ht="18" customHeight="1" x14ac:dyDescent="0.25">
      <c r="A262" s="86"/>
      <c r="B262" s="87" t="str">
        <f>IF(A262="","",VLOOKUP(A262,'[1]TARIF JEUX 2021-2022'!$A$1140:$G$4324,2,0))</f>
        <v/>
      </c>
      <c r="C262" s="87"/>
      <c r="D262" s="87"/>
      <c r="E262" s="87"/>
      <c r="F262" s="87"/>
      <c r="G262" s="87"/>
      <c r="H262" s="88"/>
      <c r="I262" s="89" t="str">
        <f>IF(A262="","",VLOOKUP(A262,'[1]TARIF JEUX 2021-2022'!$A$1140:$G$4324,3,0))</f>
        <v/>
      </c>
      <c r="J262" s="89" t="str">
        <f>IF(A262="","",VLOOKUP(A262,'[1]TARIF JEUX 2021-2022'!$A$1140:$G$4324,4,0))</f>
        <v/>
      </c>
      <c r="K262" s="90" t="str">
        <f>IF(A262="","",VLOOKUP(A262,'[1]TARIF JEUX 2021-2022'!$A$1140:$G$4324,5,0))</f>
        <v/>
      </c>
      <c r="L262" s="91" t="str">
        <f t="shared" si="10"/>
        <v/>
      </c>
      <c r="M262" s="91" t="str">
        <f t="shared" si="11"/>
        <v/>
      </c>
      <c r="N262" s="91" t="str">
        <f t="shared" si="12"/>
        <v/>
      </c>
    </row>
    <row r="263" spans="1:14" ht="18" customHeight="1" x14ac:dyDescent="0.25">
      <c r="A263" s="86"/>
      <c r="B263" s="87" t="str">
        <f>IF(A263="","",VLOOKUP(A263,'[1]TARIF JEUX 2021-2022'!$A$1140:$G$4324,2,0))</f>
        <v/>
      </c>
      <c r="C263" s="87"/>
      <c r="D263" s="87"/>
      <c r="E263" s="87"/>
      <c r="F263" s="87"/>
      <c r="G263" s="87"/>
      <c r="H263" s="88"/>
      <c r="I263" s="89" t="str">
        <f>IF(A263="","",VLOOKUP(A263,'[1]TARIF JEUX 2021-2022'!$A$1140:$G$4324,3,0))</f>
        <v/>
      </c>
      <c r="J263" s="89" t="str">
        <f>IF(A263="","",VLOOKUP(A263,'[1]TARIF JEUX 2021-2022'!$A$1140:$G$4324,4,0))</f>
        <v/>
      </c>
      <c r="K263" s="90" t="str">
        <f>IF(A263="","",VLOOKUP(A263,'[1]TARIF JEUX 2021-2022'!$A$1140:$G$4324,5,0))</f>
        <v/>
      </c>
      <c r="L263" s="91" t="str">
        <f t="shared" si="10"/>
        <v/>
      </c>
      <c r="M263" s="91" t="str">
        <f t="shared" si="11"/>
        <v/>
      </c>
      <c r="N263" s="91" t="str">
        <f t="shared" si="12"/>
        <v/>
      </c>
    </row>
    <row r="264" spans="1:14" ht="18" customHeight="1" x14ac:dyDescent="0.25">
      <c r="A264" s="86"/>
      <c r="B264" s="87" t="str">
        <f>IF(A264="","",VLOOKUP(A264,'[1]TARIF JEUX 2021-2022'!$A$1140:$G$4324,2,0))</f>
        <v/>
      </c>
      <c r="C264" s="87"/>
      <c r="D264" s="87"/>
      <c r="E264" s="87"/>
      <c r="F264" s="87"/>
      <c r="G264" s="87"/>
      <c r="H264" s="88"/>
      <c r="I264" s="89" t="str">
        <f>IF(A264="","",VLOOKUP(A264,'[1]TARIF JEUX 2021-2022'!$A$1140:$G$4324,3,0))</f>
        <v/>
      </c>
      <c r="J264" s="89" t="str">
        <f>IF(A264="","",VLOOKUP(A264,'[1]TARIF JEUX 2021-2022'!$A$1140:$G$4324,4,0))</f>
        <v/>
      </c>
      <c r="K264" s="90" t="str">
        <f>IF(A264="","",VLOOKUP(A264,'[1]TARIF JEUX 2021-2022'!$A$1140:$G$4324,5,0))</f>
        <v/>
      </c>
      <c r="L264" s="91" t="str">
        <f t="shared" si="10"/>
        <v/>
      </c>
      <c r="M264" s="91" t="str">
        <f t="shared" si="11"/>
        <v/>
      </c>
      <c r="N264" s="91" t="str">
        <f t="shared" si="12"/>
        <v/>
      </c>
    </row>
    <row r="265" spans="1:14" ht="18" customHeight="1" x14ac:dyDescent="0.25">
      <c r="A265" s="86"/>
      <c r="B265" s="87" t="str">
        <f>IF(A265="","",VLOOKUP(A265,'[1]TARIF JEUX 2021-2022'!$A$1140:$G$4324,2,0))</f>
        <v/>
      </c>
      <c r="C265" s="87"/>
      <c r="D265" s="87"/>
      <c r="E265" s="87"/>
      <c r="F265" s="87"/>
      <c r="G265" s="87"/>
      <c r="H265" s="88"/>
      <c r="I265" s="89" t="str">
        <f>IF(A265="","",VLOOKUP(A265,'[1]TARIF JEUX 2021-2022'!$A$1140:$G$4324,3,0))</f>
        <v/>
      </c>
      <c r="J265" s="89" t="str">
        <f>IF(A265="","",VLOOKUP(A265,'[1]TARIF JEUX 2021-2022'!$A$1140:$G$4324,4,0))</f>
        <v/>
      </c>
      <c r="K265" s="90" t="str">
        <f>IF(A265="","",VLOOKUP(A265,'[1]TARIF JEUX 2021-2022'!$A$1140:$G$4324,5,0))</f>
        <v/>
      </c>
      <c r="L265" s="91" t="str">
        <f t="shared" si="10"/>
        <v/>
      </c>
      <c r="M265" s="91" t="str">
        <f t="shared" si="11"/>
        <v/>
      </c>
      <c r="N265" s="91" t="str">
        <f t="shared" si="12"/>
        <v/>
      </c>
    </row>
    <row r="266" spans="1:14" ht="18" customHeight="1" x14ac:dyDescent="0.25">
      <c r="A266" s="86"/>
      <c r="B266" s="87" t="str">
        <f>IF(A266="","",VLOOKUP(A266,'[1]TARIF JEUX 2021-2022'!$A$1140:$G$4324,2,0))</f>
        <v/>
      </c>
      <c r="C266" s="87"/>
      <c r="D266" s="87"/>
      <c r="E266" s="87"/>
      <c r="F266" s="87"/>
      <c r="G266" s="87"/>
      <c r="H266" s="88"/>
      <c r="I266" s="89" t="str">
        <f>IF(A266="","",VLOOKUP(A266,'[1]TARIF JEUX 2021-2022'!$A$1140:$G$4324,3,0))</f>
        <v/>
      </c>
      <c r="J266" s="89" t="str">
        <f>IF(A266="","",VLOOKUP(A266,'[1]TARIF JEUX 2021-2022'!$A$1140:$G$4324,4,0))</f>
        <v/>
      </c>
      <c r="K266" s="90" t="str">
        <f>IF(A266="","",VLOOKUP(A266,'[1]TARIF JEUX 2021-2022'!$A$1140:$G$4324,5,0))</f>
        <v/>
      </c>
      <c r="L266" s="91" t="str">
        <f t="shared" si="10"/>
        <v/>
      </c>
      <c r="M266" s="91" t="str">
        <f t="shared" si="11"/>
        <v/>
      </c>
      <c r="N266" s="91" t="str">
        <f t="shared" si="12"/>
        <v/>
      </c>
    </row>
    <row r="267" spans="1:14" ht="18" customHeight="1" x14ac:dyDescent="0.25">
      <c r="A267" s="86"/>
      <c r="B267" s="87" t="str">
        <f>IF(A267="","",VLOOKUP(A267,'[1]TARIF JEUX 2021-2022'!$A$1140:$G$4324,2,0))</f>
        <v/>
      </c>
      <c r="C267" s="87"/>
      <c r="D267" s="87"/>
      <c r="E267" s="87"/>
      <c r="F267" s="87"/>
      <c r="G267" s="87"/>
      <c r="H267" s="88"/>
      <c r="I267" s="89" t="str">
        <f>IF(A267="","",VLOOKUP(A267,'[1]TARIF JEUX 2021-2022'!$A$1140:$G$4324,3,0))</f>
        <v/>
      </c>
      <c r="J267" s="89" t="str">
        <f>IF(A267="","",VLOOKUP(A267,'[1]TARIF JEUX 2021-2022'!$A$1140:$G$4324,4,0))</f>
        <v/>
      </c>
      <c r="K267" s="90" t="str">
        <f>IF(A267="","",VLOOKUP(A267,'[1]TARIF JEUX 2021-2022'!$A$1140:$G$4324,5,0))</f>
        <v/>
      </c>
      <c r="L267" s="91" t="str">
        <f t="shared" si="10"/>
        <v/>
      </c>
      <c r="M267" s="91" t="str">
        <f t="shared" si="11"/>
        <v/>
      </c>
      <c r="N267" s="91" t="str">
        <f t="shared" si="12"/>
        <v/>
      </c>
    </row>
    <row r="268" spans="1:14" ht="18" customHeight="1" x14ac:dyDescent="0.25">
      <c r="A268" s="86"/>
      <c r="B268" s="87" t="str">
        <f>IF(A268="","",VLOOKUP(A268,'[1]TARIF JEUX 2021-2022'!$A$1140:$G$4324,2,0))</f>
        <v/>
      </c>
      <c r="C268" s="87"/>
      <c r="D268" s="87"/>
      <c r="E268" s="87"/>
      <c r="F268" s="87"/>
      <c r="G268" s="87"/>
      <c r="H268" s="88"/>
      <c r="I268" s="89" t="str">
        <f>IF(A268="","",VLOOKUP(A268,'[1]TARIF JEUX 2021-2022'!$A$1140:$G$4324,3,0))</f>
        <v/>
      </c>
      <c r="J268" s="89" t="str">
        <f>IF(A268="","",VLOOKUP(A268,'[1]TARIF JEUX 2021-2022'!$A$1140:$G$4324,4,0))</f>
        <v/>
      </c>
      <c r="K268" s="90" t="str">
        <f>IF(A268="","",VLOOKUP(A268,'[1]TARIF JEUX 2021-2022'!$A$1140:$G$4324,5,0))</f>
        <v/>
      </c>
      <c r="L268" s="91" t="str">
        <f t="shared" si="10"/>
        <v/>
      </c>
      <c r="M268" s="91" t="str">
        <f t="shared" si="11"/>
        <v/>
      </c>
      <c r="N268" s="91" t="str">
        <f t="shared" si="12"/>
        <v/>
      </c>
    </row>
    <row r="269" spans="1:14" ht="18" customHeight="1" x14ac:dyDescent="0.25">
      <c r="A269" s="86"/>
      <c r="B269" s="87" t="str">
        <f>IF(A269="","",VLOOKUP(A269,'[1]TARIF JEUX 2021-2022'!$A$1140:$G$4324,2,0))</f>
        <v/>
      </c>
      <c r="C269" s="87"/>
      <c r="D269" s="87"/>
      <c r="E269" s="87"/>
      <c r="F269" s="87"/>
      <c r="G269" s="87"/>
      <c r="H269" s="88"/>
      <c r="I269" s="89" t="str">
        <f>IF(A269="","",VLOOKUP(A269,'[1]TARIF JEUX 2021-2022'!$A$1140:$G$4324,3,0))</f>
        <v/>
      </c>
      <c r="J269" s="89" t="str">
        <f>IF(A269="","",VLOOKUP(A269,'[1]TARIF JEUX 2021-2022'!$A$1140:$G$4324,4,0))</f>
        <v/>
      </c>
      <c r="K269" s="90" t="str">
        <f>IF(A269="","",VLOOKUP(A269,'[1]TARIF JEUX 2021-2022'!$A$1140:$G$4324,5,0))</f>
        <v/>
      </c>
      <c r="L269" s="91" t="str">
        <f t="shared" si="10"/>
        <v/>
      </c>
      <c r="M269" s="91" t="str">
        <f t="shared" si="11"/>
        <v/>
      </c>
      <c r="N269" s="91" t="str">
        <f t="shared" si="12"/>
        <v/>
      </c>
    </row>
    <row r="270" spans="1:14" ht="18" customHeight="1" x14ac:dyDescent="0.25">
      <c r="A270" s="86"/>
      <c r="B270" s="87" t="str">
        <f>IF(A270="","",VLOOKUP(A270,'[1]TARIF JEUX 2021-2022'!$A$1140:$G$4324,2,0))</f>
        <v/>
      </c>
      <c r="C270" s="87"/>
      <c r="D270" s="87"/>
      <c r="E270" s="87"/>
      <c r="F270" s="87"/>
      <c r="G270" s="87"/>
      <c r="H270" s="88"/>
      <c r="I270" s="89" t="str">
        <f>IF(A270="","",VLOOKUP(A270,'[1]TARIF JEUX 2021-2022'!$A$1140:$G$4324,3,0))</f>
        <v/>
      </c>
      <c r="J270" s="89" t="str">
        <f>IF(A270="","",VLOOKUP(A270,'[1]TARIF JEUX 2021-2022'!$A$1140:$G$4324,4,0))</f>
        <v/>
      </c>
      <c r="K270" s="90" t="str">
        <f>IF(A270="","",VLOOKUP(A270,'[1]TARIF JEUX 2021-2022'!$A$1140:$G$4324,5,0))</f>
        <v/>
      </c>
      <c r="L270" s="91" t="str">
        <f t="shared" si="10"/>
        <v/>
      </c>
      <c r="M270" s="91" t="str">
        <f t="shared" si="11"/>
        <v/>
      </c>
      <c r="N270" s="91" t="str">
        <f t="shared" si="12"/>
        <v/>
      </c>
    </row>
    <row r="271" spans="1:14" ht="18" customHeight="1" x14ac:dyDescent="0.25">
      <c r="A271" s="86"/>
      <c r="B271" s="87" t="str">
        <f>IF(A271="","",VLOOKUP(A271,'[1]TARIF JEUX 2021-2022'!$A$1140:$G$4324,2,0))</f>
        <v/>
      </c>
      <c r="C271" s="87"/>
      <c r="D271" s="87"/>
      <c r="E271" s="87"/>
      <c r="F271" s="87"/>
      <c r="G271" s="87"/>
      <c r="H271" s="88"/>
      <c r="I271" s="89" t="str">
        <f>IF(A271="","",VLOOKUP(A271,'[1]TARIF JEUX 2021-2022'!$A$1140:$G$4324,3,0))</f>
        <v/>
      </c>
      <c r="J271" s="89" t="str">
        <f>IF(A271="","",VLOOKUP(A271,'[1]TARIF JEUX 2021-2022'!$A$1140:$G$4324,4,0))</f>
        <v/>
      </c>
      <c r="K271" s="90" t="str">
        <f>IF(A271="","",VLOOKUP(A271,'[1]TARIF JEUX 2021-2022'!$A$1140:$G$4324,5,0))</f>
        <v/>
      </c>
      <c r="L271" s="91" t="str">
        <f t="shared" si="10"/>
        <v/>
      </c>
      <c r="M271" s="91" t="str">
        <f t="shared" si="11"/>
        <v/>
      </c>
      <c r="N271" s="91" t="str">
        <f t="shared" si="12"/>
        <v/>
      </c>
    </row>
    <row r="272" spans="1:14" ht="18" customHeight="1" x14ac:dyDescent="0.25">
      <c r="A272" s="86"/>
      <c r="B272" s="87" t="str">
        <f>IF(A272="","",VLOOKUP(A272,'[1]TARIF JEUX 2021-2022'!$A$1140:$G$4324,2,0))</f>
        <v/>
      </c>
      <c r="C272" s="87"/>
      <c r="D272" s="87"/>
      <c r="E272" s="87"/>
      <c r="F272" s="87"/>
      <c r="G272" s="87"/>
      <c r="H272" s="88"/>
      <c r="I272" s="89" t="str">
        <f>IF(A272="","",VLOOKUP(A272,'[1]TARIF JEUX 2021-2022'!$A$1140:$G$4324,3,0))</f>
        <v/>
      </c>
      <c r="J272" s="89" t="str">
        <f>IF(A272="","",VLOOKUP(A272,'[1]TARIF JEUX 2021-2022'!$A$1140:$G$4324,4,0))</f>
        <v/>
      </c>
      <c r="K272" s="90" t="str">
        <f>IF(A272="","",VLOOKUP(A272,'[1]TARIF JEUX 2021-2022'!$A$1140:$G$4324,5,0))</f>
        <v/>
      </c>
      <c r="L272" s="91" t="str">
        <f t="shared" si="10"/>
        <v/>
      </c>
      <c r="M272" s="91" t="str">
        <f t="shared" si="11"/>
        <v/>
      </c>
      <c r="N272" s="91" t="str">
        <f t="shared" si="12"/>
        <v/>
      </c>
    </row>
    <row r="273" spans="1:14" ht="18" customHeight="1" x14ac:dyDescent="0.25">
      <c r="A273" s="86"/>
      <c r="B273" s="87" t="str">
        <f>IF(A273="","",VLOOKUP(A273,'[1]TARIF JEUX 2021-2022'!$A$1140:$G$4324,2,0))</f>
        <v/>
      </c>
      <c r="C273" s="87"/>
      <c r="D273" s="87"/>
      <c r="E273" s="87"/>
      <c r="F273" s="87"/>
      <c r="G273" s="87"/>
      <c r="H273" s="88"/>
      <c r="I273" s="89" t="str">
        <f>IF(A273="","",VLOOKUP(A273,'[1]TARIF JEUX 2021-2022'!$A$1140:$G$4324,3,0))</f>
        <v/>
      </c>
      <c r="J273" s="89" t="str">
        <f>IF(A273="","",VLOOKUP(A273,'[1]TARIF JEUX 2021-2022'!$A$1140:$G$4324,4,0))</f>
        <v/>
      </c>
      <c r="K273" s="90" t="str">
        <f>IF(A273="","",VLOOKUP(A273,'[1]TARIF JEUX 2021-2022'!$A$1140:$G$4324,5,0))</f>
        <v/>
      </c>
      <c r="L273" s="91" t="str">
        <f t="shared" si="10"/>
        <v/>
      </c>
      <c r="M273" s="91" t="str">
        <f t="shared" si="11"/>
        <v/>
      </c>
      <c r="N273" s="91" t="str">
        <f t="shared" si="12"/>
        <v/>
      </c>
    </row>
    <row r="274" spans="1:14" ht="18" customHeight="1" x14ac:dyDescent="0.25">
      <c r="A274" s="86"/>
      <c r="B274" s="87" t="str">
        <f>IF(A274="","",VLOOKUP(A274,'[1]TARIF JEUX 2021-2022'!$A$1140:$G$4324,2,0))</f>
        <v/>
      </c>
      <c r="C274" s="87"/>
      <c r="D274" s="87"/>
      <c r="E274" s="87"/>
      <c r="F274" s="87"/>
      <c r="G274" s="87"/>
      <c r="H274" s="88"/>
      <c r="I274" s="89" t="str">
        <f>IF(A274="","",VLOOKUP(A274,'[1]TARIF JEUX 2021-2022'!$A$1140:$G$4324,3,0))</f>
        <v/>
      </c>
      <c r="J274" s="89" t="str">
        <f>IF(A274="","",VLOOKUP(A274,'[1]TARIF JEUX 2021-2022'!$A$1140:$G$4324,4,0))</f>
        <v/>
      </c>
      <c r="K274" s="90" t="str">
        <f>IF(A274="","",VLOOKUP(A274,'[1]TARIF JEUX 2021-2022'!$A$1140:$G$4324,5,0))</f>
        <v/>
      </c>
      <c r="L274" s="91" t="str">
        <f t="shared" si="10"/>
        <v/>
      </c>
      <c r="M274" s="91" t="str">
        <f t="shared" si="11"/>
        <v/>
      </c>
      <c r="N274" s="91" t="str">
        <f t="shared" si="12"/>
        <v/>
      </c>
    </row>
    <row r="275" spans="1:14" ht="18" customHeight="1" x14ac:dyDescent="0.25">
      <c r="A275" s="86"/>
      <c r="B275" s="87" t="str">
        <f>IF(A275="","",VLOOKUP(A275,'[1]TARIF JEUX 2021-2022'!$A$1140:$G$4324,2,0))</f>
        <v/>
      </c>
      <c r="C275" s="87"/>
      <c r="D275" s="87"/>
      <c r="E275" s="87"/>
      <c r="F275" s="87"/>
      <c r="G275" s="87"/>
      <c r="H275" s="88"/>
      <c r="I275" s="89" t="str">
        <f>IF(A275="","",VLOOKUP(A275,'[1]TARIF JEUX 2021-2022'!$A$1140:$G$4324,3,0))</f>
        <v/>
      </c>
      <c r="J275" s="89" t="str">
        <f>IF(A275="","",VLOOKUP(A275,'[1]TARIF JEUX 2021-2022'!$A$1140:$G$4324,4,0))</f>
        <v/>
      </c>
      <c r="K275" s="90" t="str">
        <f>IF(A275="","",VLOOKUP(A275,'[1]TARIF JEUX 2021-2022'!$A$1140:$G$4324,5,0))</f>
        <v/>
      </c>
      <c r="L275" s="91" t="str">
        <f t="shared" si="10"/>
        <v/>
      </c>
      <c r="M275" s="91" t="str">
        <f t="shared" si="11"/>
        <v/>
      </c>
      <c r="N275" s="91" t="str">
        <f t="shared" si="12"/>
        <v/>
      </c>
    </row>
    <row r="276" spans="1:14" ht="18" customHeight="1" x14ac:dyDescent="0.25">
      <c r="A276" s="86"/>
      <c r="B276" s="87" t="str">
        <f>IF(A276="","",VLOOKUP(A276,'[1]TARIF JEUX 2021-2022'!$A$1140:$G$4324,2,0))</f>
        <v/>
      </c>
      <c r="C276" s="87"/>
      <c r="D276" s="87"/>
      <c r="E276" s="87"/>
      <c r="F276" s="87"/>
      <c r="G276" s="87"/>
      <c r="H276" s="88"/>
      <c r="I276" s="89" t="str">
        <f>IF(A276="","",VLOOKUP(A276,'[1]TARIF JEUX 2021-2022'!$A$1140:$G$4324,3,0))</f>
        <v/>
      </c>
      <c r="J276" s="89" t="str">
        <f>IF(A276="","",VLOOKUP(A276,'[1]TARIF JEUX 2021-2022'!$A$1140:$G$4324,4,0))</f>
        <v/>
      </c>
      <c r="K276" s="90" t="str">
        <f>IF(A276="","",VLOOKUP(A276,'[1]TARIF JEUX 2021-2022'!$A$1140:$G$4324,5,0))</f>
        <v/>
      </c>
      <c r="L276" s="91" t="str">
        <f t="shared" si="10"/>
        <v/>
      </c>
      <c r="M276" s="91" t="str">
        <f t="shared" si="11"/>
        <v/>
      </c>
      <c r="N276" s="91" t="str">
        <f t="shared" si="12"/>
        <v/>
      </c>
    </row>
    <row r="277" spans="1:14" ht="18" customHeight="1" x14ac:dyDescent="0.25">
      <c r="A277" s="86"/>
      <c r="B277" s="87" t="str">
        <f>IF(A277="","",VLOOKUP(A277,'[1]TARIF JEUX 2021-2022'!$A$1140:$G$4324,2,0))</f>
        <v/>
      </c>
      <c r="C277" s="87"/>
      <c r="D277" s="87"/>
      <c r="E277" s="87"/>
      <c r="F277" s="87"/>
      <c r="G277" s="87"/>
      <c r="H277" s="88"/>
      <c r="I277" s="89" t="str">
        <f>IF(A277="","",VLOOKUP(A277,'[1]TARIF JEUX 2021-2022'!$A$1140:$G$4324,3,0))</f>
        <v/>
      </c>
      <c r="J277" s="89" t="str">
        <f>IF(A277="","",VLOOKUP(A277,'[1]TARIF JEUX 2021-2022'!$A$1140:$G$4324,4,0))</f>
        <v/>
      </c>
      <c r="K277" s="90" t="str">
        <f>IF(A277="","",VLOOKUP(A277,'[1]TARIF JEUX 2021-2022'!$A$1140:$G$4324,5,0))</f>
        <v/>
      </c>
      <c r="L277" s="91" t="str">
        <f t="shared" si="10"/>
        <v/>
      </c>
      <c r="M277" s="91" t="str">
        <f t="shared" si="11"/>
        <v/>
      </c>
      <c r="N277" s="91" t="str">
        <f t="shared" si="12"/>
        <v/>
      </c>
    </row>
    <row r="278" spans="1:14" ht="18" customHeight="1" x14ac:dyDescent="0.25">
      <c r="A278" s="86"/>
      <c r="B278" s="87" t="str">
        <f>IF(A278="","",VLOOKUP(A278,'[1]TARIF JEUX 2021-2022'!$A$1140:$G$4324,2,0))</f>
        <v/>
      </c>
      <c r="C278" s="87"/>
      <c r="D278" s="87"/>
      <c r="E278" s="87"/>
      <c r="F278" s="87"/>
      <c r="G278" s="87"/>
      <c r="H278" s="88"/>
      <c r="I278" s="89" t="str">
        <f>IF(A278="","",VLOOKUP(A278,'[1]TARIF JEUX 2021-2022'!$A$1140:$G$4324,3,0))</f>
        <v/>
      </c>
      <c r="J278" s="89" t="str">
        <f>IF(A278="","",VLOOKUP(A278,'[1]TARIF JEUX 2021-2022'!$A$1140:$G$4324,4,0))</f>
        <v/>
      </c>
      <c r="K278" s="90" t="str">
        <f>IF(A278="","",VLOOKUP(A278,'[1]TARIF JEUX 2021-2022'!$A$1140:$G$4324,5,0))</f>
        <v/>
      </c>
      <c r="L278" s="91" t="str">
        <f t="shared" si="10"/>
        <v/>
      </c>
      <c r="M278" s="91" t="str">
        <f t="shared" si="11"/>
        <v/>
      </c>
      <c r="N278" s="91" t="str">
        <f t="shared" si="12"/>
        <v/>
      </c>
    </row>
    <row r="279" spans="1:14" ht="18" customHeight="1" x14ac:dyDescent="0.25">
      <c r="A279" s="86"/>
      <c r="B279" s="87" t="str">
        <f>IF(A279="","",VLOOKUP(A279,'[1]TARIF JEUX 2021-2022'!$A$1140:$G$4324,2,0))</f>
        <v/>
      </c>
      <c r="C279" s="87"/>
      <c r="D279" s="87"/>
      <c r="E279" s="87"/>
      <c r="F279" s="87"/>
      <c r="G279" s="87"/>
      <c r="H279" s="88"/>
      <c r="I279" s="89" t="str">
        <f>IF(A279="","",VLOOKUP(A279,'[1]TARIF JEUX 2021-2022'!$A$1140:$G$4324,3,0))</f>
        <v/>
      </c>
      <c r="J279" s="89" t="str">
        <f>IF(A279="","",VLOOKUP(A279,'[1]TARIF JEUX 2021-2022'!$A$1140:$G$4324,4,0))</f>
        <v/>
      </c>
      <c r="K279" s="90" t="str">
        <f>IF(A279="","",VLOOKUP(A279,'[1]TARIF JEUX 2021-2022'!$A$1140:$G$4324,5,0))</f>
        <v/>
      </c>
      <c r="L279" s="91" t="str">
        <f t="shared" ref="L279:L342" si="13">IFERROR(H279*J279,"")</f>
        <v/>
      </c>
      <c r="M279" s="91" t="str">
        <f t="shared" ref="M279:M342" si="14">IFERROR(N279-L279,"")</f>
        <v/>
      </c>
      <c r="N279" s="91" t="str">
        <f t="shared" ref="N279:N342" si="15">IFERROR(L279+(L279*K279),"")</f>
        <v/>
      </c>
    </row>
    <row r="280" spans="1:14" ht="18" customHeight="1" x14ac:dyDescent="0.25">
      <c r="A280" s="86"/>
      <c r="B280" s="87" t="str">
        <f>IF(A280="","",VLOOKUP(A280,'[1]TARIF JEUX 2021-2022'!$A$1140:$G$4324,2,0))</f>
        <v/>
      </c>
      <c r="C280" s="87"/>
      <c r="D280" s="87"/>
      <c r="E280" s="87"/>
      <c r="F280" s="87"/>
      <c r="G280" s="87"/>
      <c r="H280" s="88"/>
      <c r="I280" s="89" t="str">
        <f>IF(A280="","",VLOOKUP(A280,'[1]TARIF JEUX 2021-2022'!$A$1140:$G$4324,3,0))</f>
        <v/>
      </c>
      <c r="J280" s="89" t="str">
        <f>IF(A280="","",VLOOKUP(A280,'[1]TARIF JEUX 2021-2022'!$A$1140:$G$4324,4,0))</f>
        <v/>
      </c>
      <c r="K280" s="90" t="str">
        <f>IF(A280="","",VLOOKUP(A280,'[1]TARIF JEUX 2021-2022'!$A$1140:$G$4324,5,0))</f>
        <v/>
      </c>
      <c r="L280" s="91" t="str">
        <f t="shared" si="13"/>
        <v/>
      </c>
      <c r="M280" s="91" t="str">
        <f t="shared" si="14"/>
        <v/>
      </c>
      <c r="N280" s="91" t="str">
        <f t="shared" si="15"/>
        <v/>
      </c>
    </row>
    <row r="281" spans="1:14" ht="18" customHeight="1" x14ac:dyDescent="0.25">
      <c r="A281" s="86"/>
      <c r="B281" s="87" t="str">
        <f>IF(A281="","",VLOOKUP(A281,'[1]TARIF JEUX 2021-2022'!$A$1140:$G$4324,2,0))</f>
        <v/>
      </c>
      <c r="C281" s="87"/>
      <c r="D281" s="87"/>
      <c r="E281" s="87"/>
      <c r="F281" s="87"/>
      <c r="G281" s="87"/>
      <c r="H281" s="88"/>
      <c r="I281" s="89" t="str">
        <f>IF(A281="","",VLOOKUP(A281,'[1]TARIF JEUX 2021-2022'!$A$1140:$G$4324,3,0))</f>
        <v/>
      </c>
      <c r="J281" s="89" t="str">
        <f>IF(A281="","",VLOOKUP(A281,'[1]TARIF JEUX 2021-2022'!$A$1140:$G$4324,4,0))</f>
        <v/>
      </c>
      <c r="K281" s="90" t="str">
        <f>IF(A281="","",VLOOKUP(A281,'[1]TARIF JEUX 2021-2022'!$A$1140:$G$4324,5,0))</f>
        <v/>
      </c>
      <c r="L281" s="91" t="str">
        <f t="shared" si="13"/>
        <v/>
      </c>
      <c r="M281" s="91" t="str">
        <f t="shared" si="14"/>
        <v/>
      </c>
      <c r="N281" s="91" t="str">
        <f t="shared" si="15"/>
        <v/>
      </c>
    </row>
    <row r="282" spans="1:14" ht="18" customHeight="1" x14ac:dyDescent="0.25">
      <c r="A282" s="86"/>
      <c r="B282" s="87" t="str">
        <f>IF(A282="","",VLOOKUP(A282,'[1]TARIF JEUX 2021-2022'!$A$1140:$G$4324,2,0))</f>
        <v/>
      </c>
      <c r="C282" s="87"/>
      <c r="D282" s="87"/>
      <c r="E282" s="87"/>
      <c r="F282" s="87"/>
      <c r="G282" s="87"/>
      <c r="H282" s="88"/>
      <c r="I282" s="89" t="str">
        <f>IF(A282="","",VLOOKUP(A282,'[1]TARIF JEUX 2021-2022'!$A$1140:$G$4324,3,0))</f>
        <v/>
      </c>
      <c r="J282" s="89" t="str">
        <f>IF(A282="","",VLOOKUP(A282,'[1]TARIF JEUX 2021-2022'!$A$1140:$G$4324,4,0))</f>
        <v/>
      </c>
      <c r="K282" s="90" t="str">
        <f>IF(A282="","",VLOOKUP(A282,'[1]TARIF JEUX 2021-2022'!$A$1140:$G$4324,5,0))</f>
        <v/>
      </c>
      <c r="L282" s="91" t="str">
        <f t="shared" si="13"/>
        <v/>
      </c>
      <c r="M282" s="91" t="str">
        <f t="shared" si="14"/>
        <v/>
      </c>
      <c r="N282" s="91" t="str">
        <f t="shared" si="15"/>
        <v/>
      </c>
    </row>
    <row r="283" spans="1:14" ht="18" customHeight="1" x14ac:dyDescent="0.25">
      <c r="A283" s="86"/>
      <c r="B283" s="87" t="str">
        <f>IF(A283="","",VLOOKUP(A283,'[1]TARIF JEUX 2021-2022'!$A$1140:$G$4324,2,0))</f>
        <v/>
      </c>
      <c r="C283" s="87"/>
      <c r="D283" s="87"/>
      <c r="E283" s="87"/>
      <c r="F283" s="87"/>
      <c r="G283" s="87"/>
      <c r="H283" s="88"/>
      <c r="I283" s="89" t="str">
        <f>IF(A283="","",VLOOKUP(A283,'[1]TARIF JEUX 2021-2022'!$A$1140:$G$4324,3,0))</f>
        <v/>
      </c>
      <c r="J283" s="89" t="str">
        <f>IF(A283="","",VLOOKUP(A283,'[1]TARIF JEUX 2021-2022'!$A$1140:$G$4324,4,0))</f>
        <v/>
      </c>
      <c r="K283" s="90" t="str">
        <f>IF(A283="","",VLOOKUP(A283,'[1]TARIF JEUX 2021-2022'!$A$1140:$G$4324,5,0))</f>
        <v/>
      </c>
      <c r="L283" s="91" t="str">
        <f t="shared" si="13"/>
        <v/>
      </c>
      <c r="M283" s="91" t="str">
        <f t="shared" si="14"/>
        <v/>
      </c>
      <c r="N283" s="91" t="str">
        <f t="shared" si="15"/>
        <v/>
      </c>
    </row>
    <row r="284" spans="1:14" ht="18" customHeight="1" x14ac:dyDescent="0.25">
      <c r="A284" s="86"/>
      <c r="B284" s="87" t="str">
        <f>IF(A284="","",VLOOKUP(A284,'[1]TARIF JEUX 2021-2022'!$A$1140:$G$4324,2,0))</f>
        <v/>
      </c>
      <c r="C284" s="87"/>
      <c r="D284" s="87"/>
      <c r="E284" s="87"/>
      <c r="F284" s="87"/>
      <c r="G284" s="87"/>
      <c r="H284" s="88"/>
      <c r="I284" s="89" t="str">
        <f>IF(A284="","",VLOOKUP(A284,'[1]TARIF JEUX 2021-2022'!$A$1140:$G$4324,3,0))</f>
        <v/>
      </c>
      <c r="J284" s="89" t="str">
        <f>IF(A284="","",VLOOKUP(A284,'[1]TARIF JEUX 2021-2022'!$A$1140:$G$4324,4,0))</f>
        <v/>
      </c>
      <c r="K284" s="90" t="str">
        <f>IF(A284="","",VLOOKUP(A284,'[1]TARIF JEUX 2021-2022'!$A$1140:$G$4324,5,0))</f>
        <v/>
      </c>
      <c r="L284" s="91" t="str">
        <f t="shared" si="13"/>
        <v/>
      </c>
      <c r="M284" s="91" t="str">
        <f t="shared" si="14"/>
        <v/>
      </c>
      <c r="N284" s="91" t="str">
        <f t="shared" si="15"/>
        <v/>
      </c>
    </row>
    <row r="285" spans="1:14" ht="18" customHeight="1" x14ac:dyDescent="0.25">
      <c r="A285" s="86"/>
      <c r="B285" s="87" t="str">
        <f>IF(A285="","",VLOOKUP(A285,'[1]TARIF JEUX 2021-2022'!$A$1140:$G$4324,2,0))</f>
        <v/>
      </c>
      <c r="C285" s="87"/>
      <c r="D285" s="87"/>
      <c r="E285" s="87"/>
      <c r="F285" s="87"/>
      <c r="G285" s="87"/>
      <c r="H285" s="88"/>
      <c r="I285" s="89" t="str">
        <f>IF(A285="","",VLOOKUP(A285,'[1]TARIF JEUX 2021-2022'!$A$1140:$G$4324,3,0))</f>
        <v/>
      </c>
      <c r="J285" s="89" t="str">
        <f>IF(A285="","",VLOOKUP(A285,'[1]TARIF JEUX 2021-2022'!$A$1140:$G$4324,4,0))</f>
        <v/>
      </c>
      <c r="K285" s="90" t="str">
        <f>IF(A285="","",VLOOKUP(A285,'[1]TARIF JEUX 2021-2022'!$A$1140:$G$4324,5,0))</f>
        <v/>
      </c>
      <c r="L285" s="91" t="str">
        <f t="shared" si="13"/>
        <v/>
      </c>
      <c r="M285" s="91" t="str">
        <f t="shared" si="14"/>
        <v/>
      </c>
      <c r="N285" s="91" t="str">
        <f t="shared" si="15"/>
        <v/>
      </c>
    </row>
    <row r="286" spans="1:14" ht="18" customHeight="1" x14ac:dyDescent="0.25">
      <c r="A286" s="86"/>
      <c r="B286" s="87" t="str">
        <f>IF(A286="","",VLOOKUP(A286,'[1]TARIF JEUX 2021-2022'!$A$1140:$G$4324,2,0))</f>
        <v/>
      </c>
      <c r="C286" s="87"/>
      <c r="D286" s="87"/>
      <c r="E286" s="87"/>
      <c r="F286" s="87"/>
      <c r="G286" s="87"/>
      <c r="H286" s="88"/>
      <c r="I286" s="89" t="str">
        <f>IF(A286="","",VLOOKUP(A286,'[1]TARIF JEUX 2021-2022'!$A$1140:$G$4324,3,0))</f>
        <v/>
      </c>
      <c r="J286" s="89" t="str">
        <f>IF(A286="","",VLOOKUP(A286,'[1]TARIF JEUX 2021-2022'!$A$1140:$G$4324,4,0))</f>
        <v/>
      </c>
      <c r="K286" s="90" t="str">
        <f>IF(A286="","",VLOOKUP(A286,'[1]TARIF JEUX 2021-2022'!$A$1140:$G$4324,5,0))</f>
        <v/>
      </c>
      <c r="L286" s="91" t="str">
        <f t="shared" si="13"/>
        <v/>
      </c>
      <c r="M286" s="91" t="str">
        <f t="shared" si="14"/>
        <v/>
      </c>
      <c r="N286" s="91" t="str">
        <f t="shared" si="15"/>
        <v/>
      </c>
    </row>
    <row r="287" spans="1:14" ht="18" customHeight="1" x14ac:dyDescent="0.25">
      <c r="A287" s="86"/>
      <c r="B287" s="87" t="str">
        <f>IF(A287="","",VLOOKUP(A287,'[1]TARIF JEUX 2021-2022'!$A$1140:$G$4324,2,0))</f>
        <v/>
      </c>
      <c r="C287" s="87"/>
      <c r="D287" s="87"/>
      <c r="E287" s="87"/>
      <c r="F287" s="87"/>
      <c r="G287" s="87"/>
      <c r="H287" s="88"/>
      <c r="I287" s="89" t="str">
        <f>IF(A287="","",VLOOKUP(A287,'[1]TARIF JEUX 2021-2022'!$A$1140:$G$4324,3,0))</f>
        <v/>
      </c>
      <c r="J287" s="89" t="str">
        <f>IF(A287="","",VLOOKUP(A287,'[1]TARIF JEUX 2021-2022'!$A$1140:$G$4324,4,0))</f>
        <v/>
      </c>
      <c r="K287" s="90" t="str">
        <f>IF(A287="","",VLOOKUP(A287,'[1]TARIF JEUX 2021-2022'!$A$1140:$G$4324,5,0))</f>
        <v/>
      </c>
      <c r="L287" s="91" t="str">
        <f t="shared" si="13"/>
        <v/>
      </c>
      <c r="M287" s="91" t="str">
        <f t="shared" si="14"/>
        <v/>
      </c>
      <c r="N287" s="91" t="str">
        <f t="shared" si="15"/>
        <v/>
      </c>
    </row>
    <row r="288" spans="1:14" ht="18" customHeight="1" x14ac:dyDescent="0.25">
      <c r="A288" s="86"/>
      <c r="B288" s="87" t="str">
        <f>IF(A288="","",VLOOKUP(A288,'[1]TARIF JEUX 2021-2022'!$A$1140:$G$4324,2,0))</f>
        <v/>
      </c>
      <c r="C288" s="87"/>
      <c r="D288" s="87"/>
      <c r="E288" s="87"/>
      <c r="F288" s="87"/>
      <c r="G288" s="87"/>
      <c r="H288" s="88"/>
      <c r="I288" s="89" t="str">
        <f>IF(A288="","",VLOOKUP(A288,'[1]TARIF JEUX 2021-2022'!$A$1140:$G$4324,3,0))</f>
        <v/>
      </c>
      <c r="J288" s="89" t="str">
        <f>IF(A288="","",VLOOKUP(A288,'[1]TARIF JEUX 2021-2022'!$A$1140:$G$4324,4,0))</f>
        <v/>
      </c>
      <c r="K288" s="90" t="str">
        <f>IF(A288="","",VLOOKUP(A288,'[1]TARIF JEUX 2021-2022'!$A$1140:$G$4324,5,0))</f>
        <v/>
      </c>
      <c r="L288" s="91" t="str">
        <f t="shared" si="13"/>
        <v/>
      </c>
      <c r="M288" s="91" t="str">
        <f t="shared" si="14"/>
        <v/>
      </c>
      <c r="N288" s="91" t="str">
        <f t="shared" si="15"/>
        <v/>
      </c>
    </row>
    <row r="289" spans="1:14" ht="18" customHeight="1" x14ac:dyDescent="0.25">
      <c r="A289" s="86"/>
      <c r="B289" s="87" t="str">
        <f>IF(A289="","",VLOOKUP(A289,'[1]TARIF JEUX 2021-2022'!$A$1140:$G$4324,2,0))</f>
        <v/>
      </c>
      <c r="C289" s="87"/>
      <c r="D289" s="87"/>
      <c r="E289" s="87"/>
      <c r="F289" s="87"/>
      <c r="G289" s="87"/>
      <c r="H289" s="88"/>
      <c r="I289" s="89" t="str">
        <f>IF(A289="","",VLOOKUP(A289,'[1]TARIF JEUX 2021-2022'!$A$1140:$G$4324,3,0))</f>
        <v/>
      </c>
      <c r="J289" s="89" t="str">
        <f>IF(A289="","",VLOOKUP(A289,'[1]TARIF JEUX 2021-2022'!$A$1140:$G$4324,4,0))</f>
        <v/>
      </c>
      <c r="K289" s="90" t="str">
        <f>IF(A289="","",VLOOKUP(A289,'[1]TARIF JEUX 2021-2022'!$A$1140:$G$4324,5,0))</f>
        <v/>
      </c>
      <c r="L289" s="91" t="str">
        <f t="shared" si="13"/>
        <v/>
      </c>
      <c r="M289" s="91" t="str">
        <f t="shared" si="14"/>
        <v/>
      </c>
      <c r="N289" s="91" t="str">
        <f t="shared" si="15"/>
        <v/>
      </c>
    </row>
    <row r="290" spans="1:14" ht="18" customHeight="1" x14ac:dyDescent="0.25">
      <c r="A290" s="86"/>
      <c r="B290" s="87" t="str">
        <f>IF(A290="","",VLOOKUP(A290,'[1]TARIF JEUX 2021-2022'!$A$1140:$G$4324,2,0))</f>
        <v/>
      </c>
      <c r="C290" s="87"/>
      <c r="D290" s="87"/>
      <c r="E290" s="87"/>
      <c r="F290" s="87"/>
      <c r="G290" s="87"/>
      <c r="H290" s="88"/>
      <c r="I290" s="89" t="str">
        <f>IF(A290="","",VLOOKUP(A290,'[1]TARIF JEUX 2021-2022'!$A$1140:$G$4324,3,0))</f>
        <v/>
      </c>
      <c r="J290" s="89" t="str">
        <f>IF(A290="","",VLOOKUP(A290,'[1]TARIF JEUX 2021-2022'!$A$1140:$G$4324,4,0))</f>
        <v/>
      </c>
      <c r="K290" s="90" t="str">
        <f>IF(A290="","",VLOOKUP(A290,'[1]TARIF JEUX 2021-2022'!$A$1140:$G$4324,5,0))</f>
        <v/>
      </c>
      <c r="L290" s="91" t="str">
        <f t="shared" si="13"/>
        <v/>
      </c>
      <c r="M290" s="91" t="str">
        <f t="shared" si="14"/>
        <v/>
      </c>
      <c r="N290" s="91" t="str">
        <f t="shared" si="15"/>
        <v/>
      </c>
    </row>
    <row r="291" spans="1:14" ht="18" customHeight="1" x14ac:dyDescent="0.25">
      <c r="A291" s="86"/>
      <c r="B291" s="87" t="str">
        <f>IF(A291="","",VLOOKUP(A291,'[1]TARIF JEUX 2021-2022'!$A$1140:$G$4324,2,0))</f>
        <v/>
      </c>
      <c r="C291" s="87"/>
      <c r="D291" s="87"/>
      <c r="E291" s="87"/>
      <c r="F291" s="87"/>
      <c r="G291" s="87"/>
      <c r="H291" s="88"/>
      <c r="I291" s="89" t="str">
        <f>IF(A291="","",VLOOKUP(A291,'[1]TARIF JEUX 2021-2022'!$A$1140:$G$4324,3,0))</f>
        <v/>
      </c>
      <c r="J291" s="89" t="str">
        <f>IF(A291="","",VLOOKUP(A291,'[1]TARIF JEUX 2021-2022'!$A$1140:$G$4324,4,0))</f>
        <v/>
      </c>
      <c r="K291" s="90" t="str">
        <f>IF(A291="","",VLOOKUP(A291,'[1]TARIF JEUX 2021-2022'!$A$1140:$G$4324,5,0))</f>
        <v/>
      </c>
      <c r="L291" s="91" t="str">
        <f t="shared" si="13"/>
        <v/>
      </c>
      <c r="M291" s="91" t="str">
        <f t="shared" si="14"/>
        <v/>
      </c>
      <c r="N291" s="91" t="str">
        <f t="shared" si="15"/>
        <v/>
      </c>
    </row>
    <row r="292" spans="1:14" ht="18" customHeight="1" x14ac:dyDescent="0.25">
      <c r="A292" s="86"/>
      <c r="B292" s="87" t="str">
        <f>IF(A292="","",VLOOKUP(A292,'[1]TARIF JEUX 2021-2022'!$A$1140:$G$4324,2,0))</f>
        <v/>
      </c>
      <c r="C292" s="87"/>
      <c r="D292" s="87"/>
      <c r="E292" s="87"/>
      <c r="F292" s="87"/>
      <c r="G292" s="87"/>
      <c r="H292" s="88"/>
      <c r="I292" s="89" t="str">
        <f>IF(A292="","",VLOOKUP(A292,'[1]TARIF JEUX 2021-2022'!$A$1140:$G$4324,3,0))</f>
        <v/>
      </c>
      <c r="J292" s="89" t="str">
        <f>IF(A292="","",VLOOKUP(A292,'[1]TARIF JEUX 2021-2022'!$A$1140:$G$4324,4,0))</f>
        <v/>
      </c>
      <c r="K292" s="90" t="str">
        <f>IF(A292="","",VLOOKUP(A292,'[1]TARIF JEUX 2021-2022'!$A$1140:$G$4324,5,0))</f>
        <v/>
      </c>
      <c r="L292" s="91" t="str">
        <f t="shared" si="13"/>
        <v/>
      </c>
      <c r="M292" s="91" t="str">
        <f t="shared" si="14"/>
        <v/>
      </c>
      <c r="N292" s="91" t="str">
        <f t="shared" si="15"/>
        <v/>
      </c>
    </row>
    <row r="293" spans="1:14" ht="18" customHeight="1" x14ac:dyDescent="0.25">
      <c r="A293" s="86"/>
      <c r="B293" s="87" t="str">
        <f>IF(A293="","",VLOOKUP(A293,'[1]TARIF JEUX 2021-2022'!$A$1140:$G$4324,2,0))</f>
        <v/>
      </c>
      <c r="C293" s="87"/>
      <c r="D293" s="87"/>
      <c r="E293" s="87"/>
      <c r="F293" s="87"/>
      <c r="G293" s="87"/>
      <c r="H293" s="88"/>
      <c r="I293" s="89" t="str">
        <f>IF(A293="","",VLOOKUP(A293,'[1]TARIF JEUX 2021-2022'!$A$1140:$G$4324,3,0))</f>
        <v/>
      </c>
      <c r="J293" s="89" t="str">
        <f>IF(A293="","",VLOOKUP(A293,'[1]TARIF JEUX 2021-2022'!$A$1140:$G$4324,4,0))</f>
        <v/>
      </c>
      <c r="K293" s="90" t="str">
        <f>IF(A293="","",VLOOKUP(A293,'[1]TARIF JEUX 2021-2022'!$A$1140:$G$4324,5,0))</f>
        <v/>
      </c>
      <c r="L293" s="91" t="str">
        <f t="shared" si="13"/>
        <v/>
      </c>
      <c r="M293" s="91" t="str">
        <f t="shared" si="14"/>
        <v/>
      </c>
      <c r="N293" s="91" t="str">
        <f t="shared" si="15"/>
        <v/>
      </c>
    </row>
    <row r="294" spans="1:14" ht="18" customHeight="1" x14ac:dyDescent="0.25">
      <c r="A294" s="86"/>
      <c r="B294" s="87" t="str">
        <f>IF(A294="","",VLOOKUP(A294,'[1]TARIF JEUX 2021-2022'!$A$1140:$G$4324,2,0))</f>
        <v/>
      </c>
      <c r="C294" s="87"/>
      <c r="D294" s="87"/>
      <c r="E294" s="87"/>
      <c r="F294" s="87"/>
      <c r="G294" s="87"/>
      <c r="H294" s="88"/>
      <c r="I294" s="89" t="str">
        <f>IF(A294="","",VLOOKUP(A294,'[1]TARIF JEUX 2021-2022'!$A$1140:$G$4324,3,0))</f>
        <v/>
      </c>
      <c r="J294" s="89" t="str">
        <f>IF(A294="","",VLOOKUP(A294,'[1]TARIF JEUX 2021-2022'!$A$1140:$G$4324,4,0))</f>
        <v/>
      </c>
      <c r="K294" s="90" t="str">
        <f>IF(A294="","",VLOOKUP(A294,'[1]TARIF JEUX 2021-2022'!$A$1140:$G$4324,5,0))</f>
        <v/>
      </c>
      <c r="L294" s="91" t="str">
        <f t="shared" si="13"/>
        <v/>
      </c>
      <c r="M294" s="91" t="str">
        <f t="shared" si="14"/>
        <v/>
      </c>
      <c r="N294" s="91" t="str">
        <f t="shared" si="15"/>
        <v/>
      </c>
    </row>
    <row r="295" spans="1:14" ht="18" customHeight="1" x14ac:dyDescent="0.25">
      <c r="A295" s="86"/>
      <c r="B295" s="87" t="str">
        <f>IF(A295="","",VLOOKUP(A295,'[1]TARIF JEUX 2021-2022'!$A$1140:$G$4324,2,0))</f>
        <v/>
      </c>
      <c r="C295" s="87"/>
      <c r="D295" s="87"/>
      <c r="E295" s="87"/>
      <c r="F295" s="87"/>
      <c r="G295" s="87"/>
      <c r="H295" s="88"/>
      <c r="I295" s="89" t="str">
        <f>IF(A295="","",VLOOKUP(A295,'[1]TARIF JEUX 2021-2022'!$A$1140:$G$4324,3,0))</f>
        <v/>
      </c>
      <c r="J295" s="89" t="str">
        <f>IF(A295="","",VLOOKUP(A295,'[1]TARIF JEUX 2021-2022'!$A$1140:$G$4324,4,0))</f>
        <v/>
      </c>
      <c r="K295" s="90" t="str">
        <f>IF(A295="","",VLOOKUP(A295,'[1]TARIF JEUX 2021-2022'!$A$1140:$G$4324,5,0))</f>
        <v/>
      </c>
      <c r="L295" s="91" t="str">
        <f t="shared" si="13"/>
        <v/>
      </c>
      <c r="M295" s="91" t="str">
        <f t="shared" si="14"/>
        <v/>
      </c>
      <c r="N295" s="91" t="str">
        <f t="shared" si="15"/>
        <v/>
      </c>
    </row>
    <row r="296" spans="1:14" ht="18" customHeight="1" x14ac:dyDescent="0.25">
      <c r="A296" s="86"/>
      <c r="B296" s="87" t="str">
        <f>IF(A296="","",VLOOKUP(A296,'[1]TARIF JEUX 2021-2022'!$A$1140:$G$4324,2,0))</f>
        <v/>
      </c>
      <c r="C296" s="87"/>
      <c r="D296" s="87"/>
      <c r="E296" s="87"/>
      <c r="F296" s="87"/>
      <c r="G296" s="87"/>
      <c r="H296" s="88"/>
      <c r="I296" s="89" t="str">
        <f>IF(A296="","",VLOOKUP(A296,'[1]TARIF JEUX 2021-2022'!$A$1140:$G$4324,3,0))</f>
        <v/>
      </c>
      <c r="J296" s="89" t="str">
        <f>IF(A296="","",VLOOKUP(A296,'[1]TARIF JEUX 2021-2022'!$A$1140:$G$4324,4,0))</f>
        <v/>
      </c>
      <c r="K296" s="90" t="str">
        <f>IF(A296="","",VLOOKUP(A296,'[1]TARIF JEUX 2021-2022'!$A$1140:$G$4324,5,0))</f>
        <v/>
      </c>
      <c r="L296" s="91" t="str">
        <f t="shared" si="13"/>
        <v/>
      </c>
      <c r="M296" s="91" t="str">
        <f t="shared" si="14"/>
        <v/>
      </c>
      <c r="N296" s="91" t="str">
        <f t="shared" si="15"/>
        <v/>
      </c>
    </row>
    <row r="297" spans="1:14" ht="18" customHeight="1" x14ac:dyDescent="0.25">
      <c r="A297" s="86"/>
      <c r="B297" s="87" t="str">
        <f>IF(A297="","",VLOOKUP(A297,'[1]TARIF JEUX 2021-2022'!$A$1140:$G$4324,2,0))</f>
        <v/>
      </c>
      <c r="C297" s="87"/>
      <c r="D297" s="87"/>
      <c r="E297" s="87"/>
      <c r="F297" s="87"/>
      <c r="G297" s="87"/>
      <c r="H297" s="88"/>
      <c r="I297" s="89" t="str">
        <f>IF(A297="","",VLOOKUP(A297,'[1]TARIF JEUX 2021-2022'!$A$1140:$G$4324,3,0))</f>
        <v/>
      </c>
      <c r="J297" s="89" t="str">
        <f>IF(A297="","",VLOOKUP(A297,'[1]TARIF JEUX 2021-2022'!$A$1140:$G$4324,4,0))</f>
        <v/>
      </c>
      <c r="K297" s="90" t="str">
        <f>IF(A297="","",VLOOKUP(A297,'[1]TARIF JEUX 2021-2022'!$A$1140:$G$4324,5,0))</f>
        <v/>
      </c>
      <c r="L297" s="91" t="str">
        <f t="shared" si="13"/>
        <v/>
      </c>
      <c r="M297" s="91" t="str">
        <f t="shared" si="14"/>
        <v/>
      </c>
      <c r="N297" s="91" t="str">
        <f t="shared" si="15"/>
        <v/>
      </c>
    </row>
    <row r="298" spans="1:14" ht="18" customHeight="1" x14ac:dyDescent="0.25">
      <c r="A298" s="86"/>
      <c r="B298" s="87" t="str">
        <f>IF(A298="","",VLOOKUP(A298,'[1]TARIF JEUX 2021-2022'!$A$1140:$G$4324,2,0))</f>
        <v/>
      </c>
      <c r="C298" s="87"/>
      <c r="D298" s="87"/>
      <c r="E298" s="87"/>
      <c r="F298" s="87"/>
      <c r="G298" s="87"/>
      <c r="H298" s="88"/>
      <c r="I298" s="89" t="str">
        <f>IF(A298="","",VLOOKUP(A298,'[1]TARIF JEUX 2021-2022'!$A$1140:$G$4324,3,0))</f>
        <v/>
      </c>
      <c r="J298" s="89" t="str">
        <f>IF(A298="","",VLOOKUP(A298,'[1]TARIF JEUX 2021-2022'!$A$1140:$G$4324,4,0))</f>
        <v/>
      </c>
      <c r="K298" s="90" t="str">
        <f>IF(A298="","",VLOOKUP(A298,'[1]TARIF JEUX 2021-2022'!$A$1140:$G$4324,5,0))</f>
        <v/>
      </c>
      <c r="L298" s="91" t="str">
        <f t="shared" si="13"/>
        <v/>
      </c>
      <c r="M298" s="91" t="str">
        <f t="shared" si="14"/>
        <v/>
      </c>
      <c r="N298" s="91" t="str">
        <f t="shared" si="15"/>
        <v/>
      </c>
    </row>
    <row r="299" spans="1:14" ht="18" customHeight="1" x14ac:dyDescent="0.25">
      <c r="A299" s="86"/>
      <c r="B299" s="87" t="str">
        <f>IF(A299="","",VLOOKUP(A299,'[1]TARIF JEUX 2021-2022'!$A$1140:$G$4324,2,0))</f>
        <v/>
      </c>
      <c r="C299" s="87"/>
      <c r="D299" s="87"/>
      <c r="E299" s="87"/>
      <c r="F299" s="87"/>
      <c r="G299" s="87"/>
      <c r="H299" s="88"/>
      <c r="I299" s="89" t="str">
        <f>IF(A299="","",VLOOKUP(A299,'[1]TARIF JEUX 2021-2022'!$A$1140:$G$4324,3,0))</f>
        <v/>
      </c>
      <c r="J299" s="89" t="str">
        <f>IF(A299="","",VLOOKUP(A299,'[1]TARIF JEUX 2021-2022'!$A$1140:$G$4324,4,0))</f>
        <v/>
      </c>
      <c r="K299" s="90" t="str">
        <f>IF(A299="","",VLOOKUP(A299,'[1]TARIF JEUX 2021-2022'!$A$1140:$G$4324,5,0))</f>
        <v/>
      </c>
      <c r="L299" s="91" t="str">
        <f t="shared" si="13"/>
        <v/>
      </c>
      <c r="M299" s="91" t="str">
        <f t="shared" si="14"/>
        <v/>
      </c>
      <c r="N299" s="91" t="str">
        <f t="shared" si="15"/>
        <v/>
      </c>
    </row>
    <row r="300" spans="1:14" ht="18" customHeight="1" x14ac:dyDescent="0.25">
      <c r="A300" s="86"/>
      <c r="B300" s="87" t="str">
        <f>IF(A300="","",VLOOKUP(A300,'[1]TARIF JEUX 2021-2022'!$A$1140:$G$4324,2,0))</f>
        <v/>
      </c>
      <c r="C300" s="87"/>
      <c r="D300" s="87"/>
      <c r="E300" s="87"/>
      <c r="F300" s="87"/>
      <c r="G300" s="87"/>
      <c r="H300" s="88"/>
      <c r="I300" s="89" t="str">
        <f>IF(A300="","",VLOOKUP(A300,'[1]TARIF JEUX 2021-2022'!$A$1140:$G$4324,3,0))</f>
        <v/>
      </c>
      <c r="J300" s="89" t="str">
        <f>IF(A300="","",VLOOKUP(A300,'[1]TARIF JEUX 2021-2022'!$A$1140:$G$4324,4,0))</f>
        <v/>
      </c>
      <c r="K300" s="90" t="str">
        <f>IF(A300="","",VLOOKUP(A300,'[1]TARIF JEUX 2021-2022'!$A$1140:$G$4324,5,0))</f>
        <v/>
      </c>
      <c r="L300" s="91" t="str">
        <f t="shared" si="13"/>
        <v/>
      </c>
      <c r="M300" s="91" t="str">
        <f t="shared" si="14"/>
        <v/>
      </c>
      <c r="N300" s="91" t="str">
        <f t="shared" si="15"/>
        <v/>
      </c>
    </row>
    <row r="301" spans="1:14" ht="18" customHeight="1" x14ac:dyDescent="0.25">
      <c r="A301" s="86"/>
      <c r="B301" s="87" t="str">
        <f>IF(A301="","",VLOOKUP(A301,'[1]TARIF JEUX 2021-2022'!$A$1140:$G$4324,2,0))</f>
        <v/>
      </c>
      <c r="C301" s="87"/>
      <c r="D301" s="87"/>
      <c r="E301" s="87"/>
      <c r="F301" s="87"/>
      <c r="G301" s="87"/>
      <c r="H301" s="88"/>
      <c r="I301" s="89" t="str">
        <f>IF(A301="","",VLOOKUP(A301,'[1]TARIF JEUX 2021-2022'!$A$1140:$G$4324,3,0))</f>
        <v/>
      </c>
      <c r="J301" s="89" t="str">
        <f>IF(A301="","",VLOOKUP(A301,'[1]TARIF JEUX 2021-2022'!$A$1140:$G$4324,4,0))</f>
        <v/>
      </c>
      <c r="K301" s="90" t="str">
        <f>IF(A301="","",VLOOKUP(A301,'[1]TARIF JEUX 2021-2022'!$A$1140:$G$4324,5,0))</f>
        <v/>
      </c>
      <c r="L301" s="91" t="str">
        <f t="shared" si="13"/>
        <v/>
      </c>
      <c r="M301" s="91" t="str">
        <f t="shared" si="14"/>
        <v/>
      </c>
      <c r="N301" s="91" t="str">
        <f t="shared" si="15"/>
        <v/>
      </c>
    </row>
    <row r="302" spans="1:14" ht="18" customHeight="1" x14ac:dyDescent="0.25">
      <c r="A302" s="86"/>
      <c r="B302" s="87" t="str">
        <f>IF(A302="","",VLOOKUP(A302,'[1]TARIF JEUX 2021-2022'!$A$1140:$G$4324,2,0))</f>
        <v/>
      </c>
      <c r="C302" s="87"/>
      <c r="D302" s="87"/>
      <c r="E302" s="87"/>
      <c r="F302" s="87"/>
      <c r="G302" s="87"/>
      <c r="H302" s="88"/>
      <c r="I302" s="89" t="str">
        <f>IF(A302="","",VLOOKUP(A302,'[1]TARIF JEUX 2021-2022'!$A$1140:$G$4324,3,0))</f>
        <v/>
      </c>
      <c r="J302" s="89" t="str">
        <f>IF(A302="","",VLOOKUP(A302,'[1]TARIF JEUX 2021-2022'!$A$1140:$G$4324,4,0))</f>
        <v/>
      </c>
      <c r="K302" s="90" t="str">
        <f>IF(A302="","",VLOOKUP(A302,'[1]TARIF JEUX 2021-2022'!$A$1140:$G$4324,5,0))</f>
        <v/>
      </c>
      <c r="L302" s="91" t="str">
        <f t="shared" si="13"/>
        <v/>
      </c>
      <c r="M302" s="91" t="str">
        <f t="shared" si="14"/>
        <v/>
      </c>
      <c r="N302" s="91" t="str">
        <f t="shared" si="15"/>
        <v/>
      </c>
    </row>
    <row r="303" spans="1:14" ht="18" customHeight="1" x14ac:dyDescent="0.25">
      <c r="A303" s="86"/>
      <c r="B303" s="87" t="str">
        <f>IF(A303="","",VLOOKUP(A303,'[1]TARIF JEUX 2021-2022'!$A$1140:$G$4324,2,0))</f>
        <v/>
      </c>
      <c r="C303" s="87"/>
      <c r="D303" s="87"/>
      <c r="E303" s="87"/>
      <c r="F303" s="87"/>
      <c r="G303" s="87"/>
      <c r="H303" s="88"/>
      <c r="I303" s="89" t="str">
        <f>IF(A303="","",VLOOKUP(A303,'[1]TARIF JEUX 2021-2022'!$A$1140:$G$4324,3,0))</f>
        <v/>
      </c>
      <c r="J303" s="89" t="str">
        <f>IF(A303="","",VLOOKUP(A303,'[1]TARIF JEUX 2021-2022'!$A$1140:$G$4324,4,0))</f>
        <v/>
      </c>
      <c r="K303" s="90" t="str">
        <f>IF(A303="","",VLOOKUP(A303,'[1]TARIF JEUX 2021-2022'!$A$1140:$G$4324,5,0))</f>
        <v/>
      </c>
      <c r="L303" s="91" t="str">
        <f t="shared" si="13"/>
        <v/>
      </c>
      <c r="M303" s="91" t="str">
        <f t="shared" si="14"/>
        <v/>
      </c>
      <c r="N303" s="91" t="str">
        <f t="shared" si="15"/>
        <v/>
      </c>
    </row>
    <row r="304" spans="1:14" ht="18" customHeight="1" x14ac:dyDescent="0.25">
      <c r="A304" s="86"/>
      <c r="B304" s="87" t="str">
        <f>IF(A304="","",VLOOKUP(A304,'[1]TARIF JEUX 2021-2022'!$A$1140:$G$4324,2,0))</f>
        <v/>
      </c>
      <c r="C304" s="87"/>
      <c r="D304" s="87"/>
      <c r="E304" s="87"/>
      <c r="F304" s="87"/>
      <c r="G304" s="87"/>
      <c r="H304" s="88"/>
      <c r="I304" s="89" t="str">
        <f>IF(A304="","",VLOOKUP(A304,'[1]TARIF JEUX 2021-2022'!$A$1140:$G$4324,3,0))</f>
        <v/>
      </c>
      <c r="J304" s="89" t="str">
        <f>IF(A304="","",VLOOKUP(A304,'[1]TARIF JEUX 2021-2022'!$A$1140:$G$4324,4,0))</f>
        <v/>
      </c>
      <c r="K304" s="90" t="str">
        <f>IF(A304="","",VLOOKUP(A304,'[1]TARIF JEUX 2021-2022'!$A$1140:$G$4324,5,0))</f>
        <v/>
      </c>
      <c r="L304" s="91" t="str">
        <f t="shared" si="13"/>
        <v/>
      </c>
      <c r="M304" s="91" t="str">
        <f t="shared" si="14"/>
        <v/>
      </c>
      <c r="N304" s="91" t="str">
        <f t="shared" si="15"/>
        <v/>
      </c>
    </row>
    <row r="305" spans="1:14" ht="18" customHeight="1" x14ac:dyDescent="0.25">
      <c r="A305" s="86"/>
      <c r="B305" s="87" t="str">
        <f>IF(A305="","",VLOOKUP(A305,'[1]TARIF JEUX 2021-2022'!$A$1140:$G$4324,2,0))</f>
        <v/>
      </c>
      <c r="C305" s="87"/>
      <c r="D305" s="87"/>
      <c r="E305" s="87"/>
      <c r="F305" s="87"/>
      <c r="G305" s="87"/>
      <c r="H305" s="88"/>
      <c r="I305" s="89" t="str">
        <f>IF(A305="","",VLOOKUP(A305,'[1]TARIF JEUX 2021-2022'!$A$1140:$G$4324,3,0))</f>
        <v/>
      </c>
      <c r="J305" s="89" t="str">
        <f>IF(A305="","",VLOOKUP(A305,'[1]TARIF JEUX 2021-2022'!$A$1140:$G$4324,4,0))</f>
        <v/>
      </c>
      <c r="K305" s="90" t="str">
        <f>IF(A305="","",VLOOKUP(A305,'[1]TARIF JEUX 2021-2022'!$A$1140:$G$4324,5,0))</f>
        <v/>
      </c>
      <c r="L305" s="91" t="str">
        <f t="shared" si="13"/>
        <v/>
      </c>
      <c r="M305" s="91" t="str">
        <f t="shared" si="14"/>
        <v/>
      </c>
      <c r="N305" s="91" t="str">
        <f t="shared" si="15"/>
        <v/>
      </c>
    </row>
    <row r="306" spans="1:14" ht="18" customHeight="1" x14ac:dyDescent="0.25">
      <c r="A306" s="86"/>
      <c r="B306" s="87" t="str">
        <f>IF(A306="","",VLOOKUP(A306,'[1]TARIF JEUX 2021-2022'!$A$1140:$G$4324,2,0))</f>
        <v/>
      </c>
      <c r="C306" s="87"/>
      <c r="D306" s="87"/>
      <c r="E306" s="87"/>
      <c r="F306" s="87"/>
      <c r="G306" s="87"/>
      <c r="H306" s="88"/>
      <c r="I306" s="89" t="str">
        <f>IF(A306="","",VLOOKUP(A306,'[1]TARIF JEUX 2021-2022'!$A$1140:$G$4324,3,0))</f>
        <v/>
      </c>
      <c r="J306" s="89" t="str">
        <f>IF(A306="","",VLOOKUP(A306,'[1]TARIF JEUX 2021-2022'!$A$1140:$G$4324,4,0))</f>
        <v/>
      </c>
      <c r="K306" s="90" t="str">
        <f>IF(A306="","",VLOOKUP(A306,'[1]TARIF JEUX 2021-2022'!$A$1140:$G$4324,5,0))</f>
        <v/>
      </c>
      <c r="L306" s="91" t="str">
        <f t="shared" si="13"/>
        <v/>
      </c>
      <c r="M306" s="91" t="str">
        <f t="shared" si="14"/>
        <v/>
      </c>
      <c r="N306" s="91" t="str">
        <f t="shared" si="15"/>
        <v/>
      </c>
    </row>
    <row r="307" spans="1:14" ht="18" customHeight="1" x14ac:dyDescent="0.25">
      <c r="A307" s="86"/>
      <c r="B307" s="87" t="str">
        <f>IF(A307="","",VLOOKUP(A307,'[1]TARIF JEUX 2021-2022'!$A$1140:$G$4324,2,0))</f>
        <v/>
      </c>
      <c r="C307" s="87"/>
      <c r="D307" s="87"/>
      <c r="E307" s="87"/>
      <c r="F307" s="87"/>
      <c r="G307" s="87"/>
      <c r="H307" s="88"/>
      <c r="I307" s="89" t="str">
        <f>IF(A307="","",VLOOKUP(A307,'[1]TARIF JEUX 2021-2022'!$A$1140:$G$4324,3,0))</f>
        <v/>
      </c>
      <c r="J307" s="89" t="str">
        <f>IF(A307="","",VLOOKUP(A307,'[1]TARIF JEUX 2021-2022'!$A$1140:$G$4324,4,0))</f>
        <v/>
      </c>
      <c r="K307" s="90" t="str">
        <f>IF(A307="","",VLOOKUP(A307,'[1]TARIF JEUX 2021-2022'!$A$1140:$G$4324,5,0))</f>
        <v/>
      </c>
      <c r="L307" s="91" t="str">
        <f t="shared" si="13"/>
        <v/>
      </c>
      <c r="M307" s="91" t="str">
        <f t="shared" si="14"/>
        <v/>
      </c>
      <c r="N307" s="91" t="str">
        <f t="shared" si="15"/>
        <v/>
      </c>
    </row>
    <row r="308" spans="1:14" ht="18" customHeight="1" x14ac:dyDescent="0.25">
      <c r="A308" s="86"/>
      <c r="B308" s="87" t="str">
        <f>IF(A308="","",VLOOKUP(A308,'[1]TARIF JEUX 2021-2022'!$A$1140:$G$4324,2,0))</f>
        <v/>
      </c>
      <c r="C308" s="87"/>
      <c r="D308" s="87"/>
      <c r="E308" s="87"/>
      <c r="F308" s="87"/>
      <c r="G308" s="87"/>
      <c r="H308" s="88"/>
      <c r="I308" s="89" t="str">
        <f>IF(A308="","",VLOOKUP(A308,'[1]TARIF JEUX 2021-2022'!$A$1140:$G$4324,3,0))</f>
        <v/>
      </c>
      <c r="J308" s="89" t="str">
        <f>IF(A308="","",VLOOKUP(A308,'[1]TARIF JEUX 2021-2022'!$A$1140:$G$4324,4,0))</f>
        <v/>
      </c>
      <c r="K308" s="90" t="str">
        <f>IF(A308="","",VLOOKUP(A308,'[1]TARIF JEUX 2021-2022'!$A$1140:$G$4324,5,0))</f>
        <v/>
      </c>
      <c r="L308" s="91" t="str">
        <f t="shared" si="13"/>
        <v/>
      </c>
      <c r="M308" s="91" t="str">
        <f t="shared" si="14"/>
        <v/>
      </c>
      <c r="N308" s="91" t="str">
        <f t="shared" si="15"/>
        <v/>
      </c>
    </row>
    <row r="309" spans="1:14" ht="18" customHeight="1" x14ac:dyDescent="0.25">
      <c r="A309" s="86"/>
      <c r="B309" s="87" t="str">
        <f>IF(A309="","",VLOOKUP(A309,'[1]TARIF JEUX 2021-2022'!$A$1140:$G$4324,2,0))</f>
        <v/>
      </c>
      <c r="C309" s="87"/>
      <c r="D309" s="87"/>
      <c r="E309" s="87"/>
      <c r="F309" s="87"/>
      <c r="G309" s="87"/>
      <c r="H309" s="88"/>
      <c r="I309" s="89" t="str">
        <f>IF(A309="","",VLOOKUP(A309,'[1]TARIF JEUX 2021-2022'!$A$1140:$G$4324,3,0))</f>
        <v/>
      </c>
      <c r="J309" s="89" t="str">
        <f>IF(A309="","",VLOOKUP(A309,'[1]TARIF JEUX 2021-2022'!$A$1140:$G$4324,4,0))</f>
        <v/>
      </c>
      <c r="K309" s="90" t="str">
        <f>IF(A309="","",VLOOKUP(A309,'[1]TARIF JEUX 2021-2022'!$A$1140:$G$4324,5,0))</f>
        <v/>
      </c>
      <c r="L309" s="91" t="str">
        <f t="shared" si="13"/>
        <v/>
      </c>
      <c r="M309" s="91" t="str">
        <f t="shared" si="14"/>
        <v/>
      </c>
      <c r="N309" s="91" t="str">
        <f t="shared" si="15"/>
        <v/>
      </c>
    </row>
    <row r="310" spans="1:14" ht="18" customHeight="1" x14ac:dyDescent="0.25">
      <c r="A310" s="86"/>
      <c r="B310" s="87" t="str">
        <f>IF(A310="","",VLOOKUP(A310,'[1]TARIF JEUX 2021-2022'!$A$1140:$G$4324,2,0))</f>
        <v/>
      </c>
      <c r="C310" s="87"/>
      <c r="D310" s="87"/>
      <c r="E310" s="87"/>
      <c r="F310" s="87"/>
      <c r="G310" s="87"/>
      <c r="H310" s="88"/>
      <c r="I310" s="89" t="str">
        <f>IF(A310="","",VLOOKUP(A310,'[1]TARIF JEUX 2021-2022'!$A$1140:$G$4324,3,0))</f>
        <v/>
      </c>
      <c r="J310" s="89" t="str">
        <f>IF(A310="","",VLOOKUP(A310,'[1]TARIF JEUX 2021-2022'!$A$1140:$G$4324,4,0))</f>
        <v/>
      </c>
      <c r="K310" s="90" t="str">
        <f>IF(A310="","",VLOOKUP(A310,'[1]TARIF JEUX 2021-2022'!$A$1140:$G$4324,5,0))</f>
        <v/>
      </c>
      <c r="L310" s="91" t="str">
        <f t="shared" si="13"/>
        <v/>
      </c>
      <c r="M310" s="91" t="str">
        <f t="shared" si="14"/>
        <v/>
      </c>
      <c r="N310" s="91" t="str">
        <f t="shared" si="15"/>
        <v/>
      </c>
    </row>
    <row r="311" spans="1:14" ht="18" customHeight="1" x14ac:dyDescent="0.25">
      <c r="A311" s="86"/>
      <c r="B311" s="87" t="str">
        <f>IF(A311="","",VLOOKUP(A311,'[1]TARIF JEUX 2021-2022'!$A$1140:$G$4324,2,0))</f>
        <v/>
      </c>
      <c r="C311" s="87"/>
      <c r="D311" s="87"/>
      <c r="E311" s="87"/>
      <c r="F311" s="87"/>
      <c r="G311" s="87"/>
      <c r="H311" s="88"/>
      <c r="I311" s="89" t="str">
        <f>IF(A311="","",VLOOKUP(A311,'[1]TARIF JEUX 2021-2022'!$A$1140:$G$4324,3,0))</f>
        <v/>
      </c>
      <c r="J311" s="89" t="str">
        <f>IF(A311="","",VLOOKUP(A311,'[1]TARIF JEUX 2021-2022'!$A$1140:$G$4324,4,0))</f>
        <v/>
      </c>
      <c r="K311" s="90" t="str">
        <f>IF(A311="","",VLOOKUP(A311,'[1]TARIF JEUX 2021-2022'!$A$1140:$G$4324,5,0))</f>
        <v/>
      </c>
      <c r="L311" s="91" t="str">
        <f t="shared" si="13"/>
        <v/>
      </c>
      <c r="M311" s="91" t="str">
        <f t="shared" si="14"/>
        <v/>
      </c>
      <c r="N311" s="91" t="str">
        <f t="shared" si="15"/>
        <v/>
      </c>
    </row>
    <row r="312" spans="1:14" ht="18" customHeight="1" x14ac:dyDescent="0.25">
      <c r="A312" s="86"/>
      <c r="B312" s="87" t="str">
        <f>IF(A312="","",VLOOKUP(A312,'[1]TARIF JEUX 2021-2022'!$A$1140:$G$4324,2,0))</f>
        <v/>
      </c>
      <c r="C312" s="87"/>
      <c r="D312" s="87"/>
      <c r="E312" s="87"/>
      <c r="F312" s="87"/>
      <c r="G312" s="87"/>
      <c r="H312" s="88"/>
      <c r="I312" s="89" t="str">
        <f>IF(A312="","",VLOOKUP(A312,'[1]TARIF JEUX 2021-2022'!$A$1140:$G$4324,3,0))</f>
        <v/>
      </c>
      <c r="J312" s="89" t="str">
        <f>IF(A312="","",VLOOKUP(A312,'[1]TARIF JEUX 2021-2022'!$A$1140:$G$4324,4,0))</f>
        <v/>
      </c>
      <c r="K312" s="90" t="str">
        <f>IF(A312="","",VLOOKUP(A312,'[1]TARIF JEUX 2021-2022'!$A$1140:$G$4324,5,0))</f>
        <v/>
      </c>
      <c r="L312" s="91" t="str">
        <f t="shared" si="13"/>
        <v/>
      </c>
      <c r="M312" s="91" t="str">
        <f t="shared" si="14"/>
        <v/>
      </c>
      <c r="N312" s="91" t="str">
        <f t="shared" si="15"/>
        <v/>
      </c>
    </row>
    <row r="313" spans="1:14" ht="18" customHeight="1" x14ac:dyDescent="0.25">
      <c r="A313" s="86"/>
      <c r="B313" s="87" t="str">
        <f>IF(A313="","",VLOOKUP(A313,'[1]TARIF JEUX 2021-2022'!$A$1140:$G$4324,2,0))</f>
        <v/>
      </c>
      <c r="C313" s="87"/>
      <c r="D313" s="87"/>
      <c r="E313" s="87"/>
      <c r="F313" s="87"/>
      <c r="G313" s="87"/>
      <c r="H313" s="88"/>
      <c r="I313" s="89" t="str">
        <f>IF(A313="","",VLOOKUP(A313,'[1]TARIF JEUX 2021-2022'!$A$1140:$G$4324,3,0))</f>
        <v/>
      </c>
      <c r="J313" s="89" t="str">
        <f>IF(A313="","",VLOOKUP(A313,'[1]TARIF JEUX 2021-2022'!$A$1140:$G$4324,4,0))</f>
        <v/>
      </c>
      <c r="K313" s="90" t="str">
        <f>IF(A313="","",VLOOKUP(A313,'[1]TARIF JEUX 2021-2022'!$A$1140:$G$4324,5,0))</f>
        <v/>
      </c>
      <c r="L313" s="91" t="str">
        <f t="shared" si="13"/>
        <v/>
      </c>
      <c r="M313" s="91" t="str">
        <f t="shared" si="14"/>
        <v/>
      </c>
      <c r="N313" s="91" t="str">
        <f t="shared" si="15"/>
        <v/>
      </c>
    </row>
    <row r="314" spans="1:14" ht="18" customHeight="1" x14ac:dyDescent="0.25">
      <c r="A314" s="86"/>
      <c r="B314" s="87" t="str">
        <f>IF(A314="","",VLOOKUP(A314,'[1]TARIF JEUX 2021-2022'!$A$1140:$G$4324,2,0))</f>
        <v/>
      </c>
      <c r="C314" s="87"/>
      <c r="D314" s="87"/>
      <c r="E314" s="87"/>
      <c r="F314" s="87"/>
      <c r="G314" s="87"/>
      <c r="H314" s="88"/>
      <c r="I314" s="89" t="str">
        <f>IF(A314="","",VLOOKUP(A314,'[1]TARIF JEUX 2021-2022'!$A$1140:$G$4324,3,0))</f>
        <v/>
      </c>
      <c r="J314" s="89" t="str">
        <f>IF(A314="","",VLOOKUP(A314,'[1]TARIF JEUX 2021-2022'!$A$1140:$G$4324,4,0))</f>
        <v/>
      </c>
      <c r="K314" s="90" t="str">
        <f>IF(A314="","",VLOOKUP(A314,'[1]TARIF JEUX 2021-2022'!$A$1140:$G$4324,5,0))</f>
        <v/>
      </c>
      <c r="L314" s="91" t="str">
        <f t="shared" si="13"/>
        <v/>
      </c>
      <c r="M314" s="91" t="str">
        <f t="shared" si="14"/>
        <v/>
      </c>
      <c r="N314" s="91" t="str">
        <f t="shared" si="15"/>
        <v/>
      </c>
    </row>
    <row r="315" spans="1:14" ht="18" customHeight="1" x14ac:dyDescent="0.25">
      <c r="A315" s="86"/>
      <c r="B315" s="87" t="str">
        <f>IF(A315="","",VLOOKUP(A315,'[1]TARIF JEUX 2021-2022'!$A$1140:$G$4324,2,0))</f>
        <v/>
      </c>
      <c r="C315" s="87"/>
      <c r="D315" s="87"/>
      <c r="E315" s="87"/>
      <c r="F315" s="87"/>
      <c r="G315" s="87"/>
      <c r="H315" s="88"/>
      <c r="I315" s="89" t="str">
        <f>IF(A315="","",VLOOKUP(A315,'[1]TARIF JEUX 2021-2022'!$A$1140:$G$4324,3,0))</f>
        <v/>
      </c>
      <c r="J315" s="89" t="str">
        <f>IF(A315="","",VLOOKUP(A315,'[1]TARIF JEUX 2021-2022'!$A$1140:$G$4324,4,0))</f>
        <v/>
      </c>
      <c r="K315" s="90" t="str">
        <f>IF(A315="","",VLOOKUP(A315,'[1]TARIF JEUX 2021-2022'!$A$1140:$G$4324,5,0))</f>
        <v/>
      </c>
      <c r="L315" s="91" t="str">
        <f t="shared" si="13"/>
        <v/>
      </c>
      <c r="M315" s="91" t="str">
        <f t="shared" si="14"/>
        <v/>
      </c>
      <c r="N315" s="91" t="str">
        <f t="shared" si="15"/>
        <v/>
      </c>
    </row>
    <row r="316" spans="1:14" ht="18" customHeight="1" x14ac:dyDescent="0.25">
      <c r="A316" s="86"/>
      <c r="B316" s="87" t="str">
        <f>IF(A316="","",VLOOKUP(A316,'[1]TARIF JEUX 2021-2022'!$A$1140:$G$4324,2,0))</f>
        <v/>
      </c>
      <c r="C316" s="87"/>
      <c r="D316" s="87"/>
      <c r="E316" s="87"/>
      <c r="F316" s="87"/>
      <c r="G316" s="87"/>
      <c r="H316" s="88"/>
      <c r="I316" s="89" t="str">
        <f>IF(A316="","",VLOOKUP(A316,'[1]TARIF JEUX 2021-2022'!$A$1140:$G$4324,3,0))</f>
        <v/>
      </c>
      <c r="J316" s="89" t="str">
        <f>IF(A316="","",VLOOKUP(A316,'[1]TARIF JEUX 2021-2022'!$A$1140:$G$4324,4,0))</f>
        <v/>
      </c>
      <c r="K316" s="90" t="str">
        <f>IF(A316="","",VLOOKUP(A316,'[1]TARIF JEUX 2021-2022'!$A$1140:$G$4324,5,0))</f>
        <v/>
      </c>
      <c r="L316" s="91" t="str">
        <f t="shared" si="13"/>
        <v/>
      </c>
      <c r="M316" s="91" t="str">
        <f t="shared" si="14"/>
        <v/>
      </c>
      <c r="N316" s="91" t="str">
        <f t="shared" si="15"/>
        <v/>
      </c>
    </row>
    <row r="317" spans="1:14" ht="18" customHeight="1" x14ac:dyDescent="0.25">
      <c r="A317" s="86"/>
      <c r="B317" s="87" t="str">
        <f>IF(A317="","",VLOOKUP(A317,'[1]TARIF JEUX 2021-2022'!$A$1140:$G$4324,2,0))</f>
        <v/>
      </c>
      <c r="C317" s="87"/>
      <c r="D317" s="87"/>
      <c r="E317" s="87"/>
      <c r="F317" s="87"/>
      <c r="G317" s="87"/>
      <c r="H317" s="88"/>
      <c r="I317" s="89" t="str">
        <f>IF(A317="","",VLOOKUP(A317,'[1]TARIF JEUX 2021-2022'!$A$1140:$G$4324,3,0))</f>
        <v/>
      </c>
      <c r="J317" s="89" t="str">
        <f>IF(A317="","",VLOOKUP(A317,'[1]TARIF JEUX 2021-2022'!$A$1140:$G$4324,4,0))</f>
        <v/>
      </c>
      <c r="K317" s="90" t="str">
        <f>IF(A317="","",VLOOKUP(A317,'[1]TARIF JEUX 2021-2022'!$A$1140:$G$4324,5,0))</f>
        <v/>
      </c>
      <c r="L317" s="91" t="str">
        <f t="shared" si="13"/>
        <v/>
      </c>
      <c r="M317" s="91" t="str">
        <f t="shared" si="14"/>
        <v/>
      </c>
      <c r="N317" s="91" t="str">
        <f t="shared" si="15"/>
        <v/>
      </c>
    </row>
    <row r="318" spans="1:14" ht="18" customHeight="1" x14ac:dyDescent="0.25">
      <c r="A318" s="86"/>
      <c r="B318" s="87" t="str">
        <f>IF(A318="","",VLOOKUP(A318,'[1]TARIF JEUX 2021-2022'!$A$1140:$G$4324,2,0))</f>
        <v/>
      </c>
      <c r="C318" s="87"/>
      <c r="D318" s="87"/>
      <c r="E318" s="87"/>
      <c r="F318" s="87"/>
      <c r="G318" s="87"/>
      <c r="H318" s="88"/>
      <c r="I318" s="89" t="str">
        <f>IF(A318="","",VLOOKUP(A318,'[1]TARIF JEUX 2021-2022'!$A$1140:$G$4324,3,0))</f>
        <v/>
      </c>
      <c r="J318" s="89" t="str">
        <f>IF(A318="","",VLOOKUP(A318,'[1]TARIF JEUX 2021-2022'!$A$1140:$G$4324,4,0))</f>
        <v/>
      </c>
      <c r="K318" s="90" t="str">
        <f>IF(A318="","",VLOOKUP(A318,'[1]TARIF JEUX 2021-2022'!$A$1140:$G$4324,5,0))</f>
        <v/>
      </c>
      <c r="L318" s="91" t="str">
        <f t="shared" si="13"/>
        <v/>
      </c>
      <c r="M318" s="91" t="str">
        <f t="shared" si="14"/>
        <v/>
      </c>
      <c r="N318" s="91" t="str">
        <f t="shared" si="15"/>
        <v/>
      </c>
    </row>
    <row r="319" spans="1:14" ht="18" customHeight="1" x14ac:dyDescent="0.25">
      <c r="A319" s="86"/>
      <c r="B319" s="87" t="str">
        <f>IF(A319="","",VLOOKUP(A319,'[1]TARIF JEUX 2021-2022'!$A$1140:$G$4324,2,0))</f>
        <v/>
      </c>
      <c r="C319" s="87"/>
      <c r="D319" s="87"/>
      <c r="E319" s="87"/>
      <c r="F319" s="87"/>
      <c r="G319" s="87"/>
      <c r="H319" s="88"/>
      <c r="I319" s="89" t="str">
        <f>IF(A319="","",VLOOKUP(A319,'[1]TARIF JEUX 2021-2022'!$A$1140:$G$4324,3,0))</f>
        <v/>
      </c>
      <c r="J319" s="89" t="str">
        <f>IF(A319="","",VLOOKUP(A319,'[1]TARIF JEUX 2021-2022'!$A$1140:$G$4324,4,0))</f>
        <v/>
      </c>
      <c r="K319" s="90" t="str">
        <f>IF(A319="","",VLOOKUP(A319,'[1]TARIF JEUX 2021-2022'!$A$1140:$G$4324,5,0))</f>
        <v/>
      </c>
      <c r="L319" s="91" t="str">
        <f t="shared" si="13"/>
        <v/>
      </c>
      <c r="M319" s="91" t="str">
        <f t="shared" si="14"/>
        <v/>
      </c>
      <c r="N319" s="91" t="str">
        <f t="shared" si="15"/>
        <v/>
      </c>
    </row>
    <row r="320" spans="1:14" ht="18" customHeight="1" x14ac:dyDescent="0.25">
      <c r="A320" s="86"/>
      <c r="B320" s="87" t="str">
        <f>IF(A320="","",VLOOKUP(A320,'[1]TARIF JEUX 2021-2022'!$A$1140:$G$4324,2,0))</f>
        <v/>
      </c>
      <c r="C320" s="87"/>
      <c r="D320" s="87"/>
      <c r="E320" s="87"/>
      <c r="F320" s="87"/>
      <c r="G320" s="87"/>
      <c r="H320" s="88"/>
      <c r="I320" s="89" t="str">
        <f>IF(A320="","",VLOOKUP(A320,'[1]TARIF JEUX 2021-2022'!$A$1140:$G$4324,3,0))</f>
        <v/>
      </c>
      <c r="J320" s="89" t="str">
        <f>IF(A320="","",VLOOKUP(A320,'[1]TARIF JEUX 2021-2022'!$A$1140:$G$4324,4,0))</f>
        <v/>
      </c>
      <c r="K320" s="90" t="str">
        <f>IF(A320="","",VLOOKUP(A320,'[1]TARIF JEUX 2021-2022'!$A$1140:$G$4324,5,0))</f>
        <v/>
      </c>
      <c r="L320" s="91" t="str">
        <f t="shared" si="13"/>
        <v/>
      </c>
      <c r="M320" s="91" t="str">
        <f t="shared" si="14"/>
        <v/>
      </c>
      <c r="N320" s="91" t="str">
        <f t="shared" si="15"/>
        <v/>
      </c>
    </row>
    <row r="321" spans="1:14" ht="18" customHeight="1" x14ac:dyDescent="0.25">
      <c r="A321" s="86"/>
      <c r="B321" s="87" t="str">
        <f>IF(A321="","",VLOOKUP(A321,'[1]TARIF JEUX 2021-2022'!$A$1140:$G$4324,2,0))</f>
        <v/>
      </c>
      <c r="C321" s="87"/>
      <c r="D321" s="87"/>
      <c r="E321" s="87"/>
      <c r="F321" s="87"/>
      <c r="G321" s="87"/>
      <c r="H321" s="88"/>
      <c r="I321" s="89" t="str">
        <f>IF(A321="","",VLOOKUP(A321,'[1]TARIF JEUX 2021-2022'!$A$1140:$G$4324,3,0))</f>
        <v/>
      </c>
      <c r="J321" s="89" t="str">
        <f>IF(A321="","",VLOOKUP(A321,'[1]TARIF JEUX 2021-2022'!$A$1140:$G$4324,4,0))</f>
        <v/>
      </c>
      <c r="K321" s="90" t="str">
        <f>IF(A321="","",VLOOKUP(A321,'[1]TARIF JEUX 2021-2022'!$A$1140:$G$4324,5,0))</f>
        <v/>
      </c>
      <c r="L321" s="91" t="str">
        <f t="shared" si="13"/>
        <v/>
      </c>
      <c r="M321" s="91" t="str">
        <f t="shared" si="14"/>
        <v/>
      </c>
      <c r="N321" s="91" t="str">
        <f t="shared" si="15"/>
        <v/>
      </c>
    </row>
    <row r="322" spans="1:14" ht="18" customHeight="1" x14ac:dyDescent="0.25">
      <c r="A322" s="86"/>
      <c r="B322" s="87" t="str">
        <f>IF(A322="","",VLOOKUP(A322,'[1]TARIF JEUX 2021-2022'!$A$1140:$G$4324,2,0))</f>
        <v/>
      </c>
      <c r="C322" s="87"/>
      <c r="D322" s="87"/>
      <c r="E322" s="87"/>
      <c r="F322" s="87"/>
      <c r="G322" s="87"/>
      <c r="H322" s="88"/>
      <c r="I322" s="89" t="str">
        <f>IF(A322="","",VLOOKUP(A322,'[1]TARIF JEUX 2021-2022'!$A$1140:$G$4324,3,0))</f>
        <v/>
      </c>
      <c r="J322" s="89" t="str">
        <f>IF(A322="","",VLOOKUP(A322,'[1]TARIF JEUX 2021-2022'!$A$1140:$G$4324,4,0))</f>
        <v/>
      </c>
      <c r="K322" s="90" t="str">
        <f>IF(A322="","",VLOOKUP(A322,'[1]TARIF JEUX 2021-2022'!$A$1140:$G$4324,5,0))</f>
        <v/>
      </c>
      <c r="L322" s="91" t="str">
        <f t="shared" si="13"/>
        <v/>
      </c>
      <c r="M322" s="91" t="str">
        <f t="shared" si="14"/>
        <v/>
      </c>
      <c r="N322" s="91" t="str">
        <f t="shared" si="15"/>
        <v/>
      </c>
    </row>
    <row r="323" spans="1:14" ht="18" customHeight="1" x14ac:dyDescent="0.25">
      <c r="A323" s="86"/>
      <c r="B323" s="87" t="str">
        <f>IF(A323="","",VLOOKUP(A323,'[1]TARIF JEUX 2021-2022'!$A$1140:$G$4324,2,0))</f>
        <v/>
      </c>
      <c r="C323" s="87"/>
      <c r="D323" s="87"/>
      <c r="E323" s="87"/>
      <c r="F323" s="87"/>
      <c r="G323" s="87"/>
      <c r="H323" s="88"/>
      <c r="I323" s="89" t="str">
        <f>IF(A323="","",VLOOKUP(A323,'[1]TARIF JEUX 2021-2022'!$A$1140:$G$4324,3,0))</f>
        <v/>
      </c>
      <c r="J323" s="89" t="str">
        <f>IF(A323="","",VLOOKUP(A323,'[1]TARIF JEUX 2021-2022'!$A$1140:$G$4324,4,0))</f>
        <v/>
      </c>
      <c r="K323" s="90" t="str">
        <f>IF(A323="","",VLOOKUP(A323,'[1]TARIF JEUX 2021-2022'!$A$1140:$G$4324,5,0))</f>
        <v/>
      </c>
      <c r="L323" s="91" t="str">
        <f t="shared" si="13"/>
        <v/>
      </c>
      <c r="M323" s="91" t="str">
        <f t="shared" si="14"/>
        <v/>
      </c>
      <c r="N323" s="91" t="str">
        <f t="shared" si="15"/>
        <v/>
      </c>
    </row>
    <row r="324" spans="1:14" ht="18" customHeight="1" x14ac:dyDescent="0.25">
      <c r="A324" s="86"/>
      <c r="B324" s="87" t="str">
        <f>IF(A324="","",VLOOKUP(A324,'[1]TARIF JEUX 2021-2022'!$A$1140:$G$4324,2,0))</f>
        <v/>
      </c>
      <c r="C324" s="87"/>
      <c r="D324" s="87"/>
      <c r="E324" s="87"/>
      <c r="F324" s="87"/>
      <c r="G324" s="87"/>
      <c r="H324" s="88"/>
      <c r="I324" s="89" t="str">
        <f>IF(A324="","",VLOOKUP(A324,'[1]TARIF JEUX 2021-2022'!$A$1140:$G$4324,3,0))</f>
        <v/>
      </c>
      <c r="J324" s="89" t="str">
        <f>IF(A324="","",VLOOKUP(A324,'[1]TARIF JEUX 2021-2022'!$A$1140:$G$4324,4,0))</f>
        <v/>
      </c>
      <c r="K324" s="90" t="str">
        <f>IF(A324="","",VLOOKUP(A324,'[1]TARIF JEUX 2021-2022'!$A$1140:$G$4324,5,0))</f>
        <v/>
      </c>
      <c r="L324" s="91" t="str">
        <f t="shared" si="13"/>
        <v/>
      </c>
      <c r="M324" s="91" t="str">
        <f t="shared" si="14"/>
        <v/>
      </c>
      <c r="N324" s="91" t="str">
        <f t="shared" si="15"/>
        <v/>
      </c>
    </row>
    <row r="325" spans="1:14" ht="18" customHeight="1" x14ac:dyDescent="0.25">
      <c r="A325" s="86"/>
      <c r="B325" s="87" t="str">
        <f>IF(A325="","",VLOOKUP(A325,'[1]TARIF JEUX 2021-2022'!$A$1140:$G$4324,2,0))</f>
        <v/>
      </c>
      <c r="C325" s="87"/>
      <c r="D325" s="87"/>
      <c r="E325" s="87"/>
      <c r="F325" s="87"/>
      <c r="G325" s="87"/>
      <c r="H325" s="88"/>
      <c r="I325" s="89" t="str">
        <f>IF(A325="","",VLOOKUP(A325,'[1]TARIF JEUX 2021-2022'!$A$1140:$G$4324,3,0))</f>
        <v/>
      </c>
      <c r="J325" s="89" t="str">
        <f>IF(A325="","",VLOOKUP(A325,'[1]TARIF JEUX 2021-2022'!$A$1140:$G$4324,4,0))</f>
        <v/>
      </c>
      <c r="K325" s="90" t="str">
        <f>IF(A325="","",VLOOKUP(A325,'[1]TARIF JEUX 2021-2022'!$A$1140:$G$4324,5,0))</f>
        <v/>
      </c>
      <c r="L325" s="91" t="str">
        <f t="shared" si="13"/>
        <v/>
      </c>
      <c r="M325" s="91" t="str">
        <f t="shared" si="14"/>
        <v/>
      </c>
      <c r="N325" s="91" t="str">
        <f t="shared" si="15"/>
        <v/>
      </c>
    </row>
    <row r="326" spans="1:14" ht="18" customHeight="1" x14ac:dyDescent="0.25">
      <c r="A326" s="86"/>
      <c r="B326" s="87" t="str">
        <f>IF(A326="","",VLOOKUP(A326,'[1]TARIF JEUX 2021-2022'!$A$1140:$G$4324,2,0))</f>
        <v/>
      </c>
      <c r="C326" s="87"/>
      <c r="D326" s="87"/>
      <c r="E326" s="87"/>
      <c r="F326" s="87"/>
      <c r="G326" s="87"/>
      <c r="H326" s="88"/>
      <c r="I326" s="89" t="str">
        <f>IF(A326="","",VLOOKUP(A326,'[1]TARIF JEUX 2021-2022'!$A$1140:$G$4324,3,0))</f>
        <v/>
      </c>
      <c r="J326" s="89" t="str">
        <f>IF(A326="","",VLOOKUP(A326,'[1]TARIF JEUX 2021-2022'!$A$1140:$G$4324,4,0))</f>
        <v/>
      </c>
      <c r="K326" s="90" t="str">
        <f>IF(A326="","",VLOOKUP(A326,'[1]TARIF JEUX 2021-2022'!$A$1140:$G$4324,5,0))</f>
        <v/>
      </c>
      <c r="L326" s="91" t="str">
        <f t="shared" si="13"/>
        <v/>
      </c>
      <c r="M326" s="91" t="str">
        <f t="shared" si="14"/>
        <v/>
      </c>
      <c r="N326" s="91" t="str">
        <f t="shared" si="15"/>
        <v/>
      </c>
    </row>
    <row r="327" spans="1:14" ht="18" customHeight="1" x14ac:dyDescent="0.25">
      <c r="A327" s="86"/>
      <c r="B327" s="87" t="str">
        <f>IF(A327="","",VLOOKUP(A327,'[1]TARIF JEUX 2021-2022'!$A$1140:$G$4324,2,0))</f>
        <v/>
      </c>
      <c r="C327" s="87"/>
      <c r="D327" s="87"/>
      <c r="E327" s="87"/>
      <c r="F327" s="87"/>
      <c r="G327" s="87"/>
      <c r="H327" s="88"/>
      <c r="I327" s="89" t="str">
        <f>IF(A327="","",VLOOKUP(A327,'[1]TARIF JEUX 2021-2022'!$A$1140:$G$4324,3,0))</f>
        <v/>
      </c>
      <c r="J327" s="89" t="str">
        <f>IF(A327="","",VLOOKUP(A327,'[1]TARIF JEUX 2021-2022'!$A$1140:$G$4324,4,0))</f>
        <v/>
      </c>
      <c r="K327" s="90" t="str">
        <f>IF(A327="","",VLOOKUP(A327,'[1]TARIF JEUX 2021-2022'!$A$1140:$G$4324,5,0))</f>
        <v/>
      </c>
      <c r="L327" s="91" t="str">
        <f t="shared" si="13"/>
        <v/>
      </c>
      <c r="M327" s="91" t="str">
        <f t="shared" si="14"/>
        <v/>
      </c>
      <c r="N327" s="91" t="str">
        <f t="shared" si="15"/>
        <v/>
      </c>
    </row>
    <row r="328" spans="1:14" ht="18" customHeight="1" x14ac:dyDescent="0.25">
      <c r="A328" s="86"/>
      <c r="B328" s="87" t="str">
        <f>IF(A328="","",VLOOKUP(A328,'[1]TARIF JEUX 2021-2022'!$A$1140:$G$4324,2,0))</f>
        <v/>
      </c>
      <c r="C328" s="87"/>
      <c r="D328" s="87"/>
      <c r="E328" s="87"/>
      <c r="F328" s="87"/>
      <c r="G328" s="87"/>
      <c r="H328" s="88"/>
      <c r="I328" s="89" t="str">
        <f>IF(A328="","",VLOOKUP(A328,'[1]TARIF JEUX 2021-2022'!$A$1140:$G$4324,3,0))</f>
        <v/>
      </c>
      <c r="J328" s="89" t="str">
        <f>IF(A328="","",VLOOKUP(A328,'[1]TARIF JEUX 2021-2022'!$A$1140:$G$4324,4,0))</f>
        <v/>
      </c>
      <c r="K328" s="90" t="str">
        <f>IF(A328="","",VLOOKUP(A328,'[1]TARIF JEUX 2021-2022'!$A$1140:$G$4324,5,0))</f>
        <v/>
      </c>
      <c r="L328" s="91" t="str">
        <f t="shared" si="13"/>
        <v/>
      </c>
      <c r="M328" s="91" t="str">
        <f t="shared" si="14"/>
        <v/>
      </c>
      <c r="N328" s="91" t="str">
        <f t="shared" si="15"/>
        <v/>
      </c>
    </row>
    <row r="329" spans="1:14" ht="18" customHeight="1" x14ac:dyDescent="0.25">
      <c r="A329" s="86"/>
      <c r="B329" s="87" t="str">
        <f>IF(A329="","",VLOOKUP(A329,'[1]TARIF JEUX 2021-2022'!$A$1140:$G$4324,2,0))</f>
        <v/>
      </c>
      <c r="C329" s="87"/>
      <c r="D329" s="87"/>
      <c r="E329" s="87"/>
      <c r="F329" s="87"/>
      <c r="G329" s="87"/>
      <c r="H329" s="88"/>
      <c r="I329" s="89" t="str">
        <f>IF(A329="","",VLOOKUP(A329,'[1]TARIF JEUX 2021-2022'!$A$1140:$G$4324,3,0))</f>
        <v/>
      </c>
      <c r="J329" s="89" t="str">
        <f>IF(A329="","",VLOOKUP(A329,'[1]TARIF JEUX 2021-2022'!$A$1140:$G$4324,4,0))</f>
        <v/>
      </c>
      <c r="K329" s="90" t="str">
        <f>IF(A329="","",VLOOKUP(A329,'[1]TARIF JEUX 2021-2022'!$A$1140:$G$4324,5,0))</f>
        <v/>
      </c>
      <c r="L329" s="91" t="str">
        <f t="shared" si="13"/>
        <v/>
      </c>
      <c r="M329" s="91" t="str">
        <f t="shared" si="14"/>
        <v/>
      </c>
      <c r="N329" s="91" t="str">
        <f t="shared" si="15"/>
        <v/>
      </c>
    </row>
    <row r="330" spans="1:14" ht="18" customHeight="1" x14ac:dyDescent="0.25">
      <c r="A330" s="86"/>
      <c r="B330" s="87" t="str">
        <f>IF(A330="","",VLOOKUP(A330,'[1]TARIF JEUX 2021-2022'!$A$1140:$G$4324,2,0))</f>
        <v/>
      </c>
      <c r="C330" s="87"/>
      <c r="D330" s="87"/>
      <c r="E330" s="87"/>
      <c r="F330" s="87"/>
      <c r="G330" s="87"/>
      <c r="H330" s="88"/>
      <c r="I330" s="89" t="str">
        <f>IF(A330="","",VLOOKUP(A330,'[1]TARIF JEUX 2021-2022'!$A$1140:$G$4324,3,0))</f>
        <v/>
      </c>
      <c r="J330" s="89" t="str">
        <f>IF(A330="","",VLOOKUP(A330,'[1]TARIF JEUX 2021-2022'!$A$1140:$G$4324,4,0))</f>
        <v/>
      </c>
      <c r="K330" s="90" t="str">
        <f>IF(A330="","",VLOOKUP(A330,'[1]TARIF JEUX 2021-2022'!$A$1140:$G$4324,5,0))</f>
        <v/>
      </c>
      <c r="L330" s="91" t="str">
        <f t="shared" si="13"/>
        <v/>
      </c>
      <c r="M330" s="91" t="str">
        <f t="shared" si="14"/>
        <v/>
      </c>
      <c r="N330" s="91" t="str">
        <f t="shared" si="15"/>
        <v/>
      </c>
    </row>
    <row r="331" spans="1:14" ht="18" customHeight="1" x14ac:dyDescent="0.25">
      <c r="A331" s="86"/>
      <c r="B331" s="87" t="str">
        <f>IF(A331="","",VLOOKUP(A331,'[1]TARIF JEUX 2021-2022'!$A$1140:$G$4324,2,0))</f>
        <v/>
      </c>
      <c r="C331" s="87"/>
      <c r="D331" s="87"/>
      <c r="E331" s="87"/>
      <c r="F331" s="87"/>
      <c r="G331" s="87"/>
      <c r="H331" s="88"/>
      <c r="I331" s="89" t="str">
        <f>IF(A331="","",VLOOKUP(A331,'[1]TARIF JEUX 2021-2022'!$A$1140:$G$4324,3,0))</f>
        <v/>
      </c>
      <c r="J331" s="89" t="str">
        <f>IF(A331="","",VLOOKUP(A331,'[1]TARIF JEUX 2021-2022'!$A$1140:$G$4324,4,0))</f>
        <v/>
      </c>
      <c r="K331" s="90" t="str">
        <f>IF(A331="","",VLOOKUP(A331,'[1]TARIF JEUX 2021-2022'!$A$1140:$G$4324,5,0))</f>
        <v/>
      </c>
      <c r="L331" s="91" t="str">
        <f t="shared" si="13"/>
        <v/>
      </c>
      <c r="M331" s="91" t="str">
        <f t="shared" si="14"/>
        <v/>
      </c>
      <c r="N331" s="91" t="str">
        <f t="shared" si="15"/>
        <v/>
      </c>
    </row>
    <row r="332" spans="1:14" ht="18" customHeight="1" x14ac:dyDescent="0.25">
      <c r="A332" s="86"/>
      <c r="B332" s="87" t="str">
        <f>IF(A332="","",VLOOKUP(A332,'[1]TARIF JEUX 2021-2022'!$A$1140:$G$4324,2,0))</f>
        <v/>
      </c>
      <c r="C332" s="87"/>
      <c r="D332" s="87"/>
      <c r="E332" s="87"/>
      <c r="F332" s="87"/>
      <c r="G332" s="87"/>
      <c r="H332" s="88"/>
      <c r="I332" s="89" t="str">
        <f>IF(A332="","",VLOOKUP(A332,'[1]TARIF JEUX 2021-2022'!$A$1140:$G$4324,3,0))</f>
        <v/>
      </c>
      <c r="J332" s="89" t="str">
        <f>IF(A332="","",VLOOKUP(A332,'[1]TARIF JEUX 2021-2022'!$A$1140:$G$4324,4,0))</f>
        <v/>
      </c>
      <c r="K332" s="90" t="str">
        <f>IF(A332="","",VLOOKUP(A332,'[1]TARIF JEUX 2021-2022'!$A$1140:$G$4324,5,0))</f>
        <v/>
      </c>
      <c r="L332" s="91" t="str">
        <f t="shared" si="13"/>
        <v/>
      </c>
      <c r="M332" s="91" t="str">
        <f t="shared" si="14"/>
        <v/>
      </c>
      <c r="N332" s="91" t="str">
        <f t="shared" si="15"/>
        <v/>
      </c>
    </row>
    <row r="333" spans="1:14" ht="18" customHeight="1" x14ac:dyDescent="0.25">
      <c r="A333" s="86"/>
      <c r="B333" s="87" t="str">
        <f>IF(A333="","",VLOOKUP(A333,'[1]TARIF JEUX 2021-2022'!$A$1140:$G$4324,2,0))</f>
        <v/>
      </c>
      <c r="C333" s="87"/>
      <c r="D333" s="87"/>
      <c r="E333" s="87"/>
      <c r="F333" s="87"/>
      <c r="G333" s="87"/>
      <c r="H333" s="88"/>
      <c r="I333" s="89" t="str">
        <f>IF(A333="","",VLOOKUP(A333,'[1]TARIF JEUX 2021-2022'!$A$1140:$G$4324,3,0))</f>
        <v/>
      </c>
      <c r="J333" s="89" t="str">
        <f>IF(A333="","",VLOOKUP(A333,'[1]TARIF JEUX 2021-2022'!$A$1140:$G$4324,4,0))</f>
        <v/>
      </c>
      <c r="K333" s="90" t="str">
        <f>IF(A333="","",VLOOKUP(A333,'[1]TARIF JEUX 2021-2022'!$A$1140:$G$4324,5,0))</f>
        <v/>
      </c>
      <c r="L333" s="91" t="str">
        <f t="shared" si="13"/>
        <v/>
      </c>
      <c r="M333" s="91" t="str">
        <f t="shared" si="14"/>
        <v/>
      </c>
      <c r="N333" s="91" t="str">
        <f t="shared" si="15"/>
        <v/>
      </c>
    </row>
    <row r="334" spans="1:14" ht="18" customHeight="1" x14ac:dyDescent="0.25">
      <c r="A334" s="86"/>
      <c r="B334" s="87" t="str">
        <f>IF(A334="","",VLOOKUP(A334,'[1]TARIF JEUX 2021-2022'!$A$1140:$G$4324,2,0))</f>
        <v/>
      </c>
      <c r="C334" s="87"/>
      <c r="D334" s="87"/>
      <c r="E334" s="87"/>
      <c r="F334" s="87"/>
      <c r="G334" s="87"/>
      <c r="H334" s="88"/>
      <c r="I334" s="89" t="str">
        <f>IF(A334="","",VLOOKUP(A334,'[1]TARIF JEUX 2021-2022'!$A$1140:$G$4324,3,0))</f>
        <v/>
      </c>
      <c r="J334" s="89" t="str">
        <f>IF(A334="","",VLOOKUP(A334,'[1]TARIF JEUX 2021-2022'!$A$1140:$G$4324,4,0))</f>
        <v/>
      </c>
      <c r="K334" s="90" t="str">
        <f>IF(A334="","",VLOOKUP(A334,'[1]TARIF JEUX 2021-2022'!$A$1140:$G$4324,5,0))</f>
        <v/>
      </c>
      <c r="L334" s="91" t="str">
        <f t="shared" si="13"/>
        <v/>
      </c>
      <c r="M334" s="91" t="str">
        <f t="shared" si="14"/>
        <v/>
      </c>
      <c r="N334" s="91" t="str">
        <f t="shared" si="15"/>
        <v/>
      </c>
    </row>
    <row r="335" spans="1:14" ht="18" customHeight="1" x14ac:dyDescent="0.25">
      <c r="A335" s="86"/>
      <c r="B335" s="87" t="str">
        <f>IF(A335="","",VLOOKUP(A335,'[1]TARIF JEUX 2021-2022'!$A$1140:$G$4324,2,0))</f>
        <v/>
      </c>
      <c r="C335" s="87"/>
      <c r="D335" s="87"/>
      <c r="E335" s="87"/>
      <c r="F335" s="87"/>
      <c r="G335" s="87"/>
      <c r="H335" s="88"/>
      <c r="I335" s="89" t="str">
        <f>IF(A335="","",VLOOKUP(A335,'[1]TARIF JEUX 2021-2022'!$A$1140:$G$4324,3,0))</f>
        <v/>
      </c>
      <c r="J335" s="89" t="str">
        <f>IF(A335="","",VLOOKUP(A335,'[1]TARIF JEUX 2021-2022'!$A$1140:$G$4324,4,0))</f>
        <v/>
      </c>
      <c r="K335" s="90" t="str">
        <f>IF(A335="","",VLOOKUP(A335,'[1]TARIF JEUX 2021-2022'!$A$1140:$G$4324,5,0))</f>
        <v/>
      </c>
      <c r="L335" s="91" t="str">
        <f t="shared" si="13"/>
        <v/>
      </c>
      <c r="M335" s="91" t="str">
        <f t="shared" si="14"/>
        <v/>
      </c>
      <c r="N335" s="91" t="str">
        <f t="shared" si="15"/>
        <v/>
      </c>
    </row>
    <row r="336" spans="1:14" ht="18" customHeight="1" x14ac:dyDescent="0.25">
      <c r="A336" s="86"/>
      <c r="B336" s="87" t="str">
        <f>IF(A336="","",VLOOKUP(A336,'[1]TARIF JEUX 2021-2022'!$A$1140:$G$4324,2,0))</f>
        <v/>
      </c>
      <c r="C336" s="87"/>
      <c r="D336" s="87"/>
      <c r="E336" s="87"/>
      <c r="F336" s="87"/>
      <c r="G336" s="87"/>
      <c r="H336" s="88"/>
      <c r="I336" s="89" t="str">
        <f>IF(A336="","",VLOOKUP(A336,'[1]TARIF JEUX 2021-2022'!$A$1140:$G$4324,3,0))</f>
        <v/>
      </c>
      <c r="J336" s="89" t="str">
        <f>IF(A336="","",VLOOKUP(A336,'[1]TARIF JEUX 2021-2022'!$A$1140:$G$4324,4,0))</f>
        <v/>
      </c>
      <c r="K336" s="90" t="str">
        <f>IF(A336="","",VLOOKUP(A336,'[1]TARIF JEUX 2021-2022'!$A$1140:$G$4324,5,0))</f>
        <v/>
      </c>
      <c r="L336" s="91" t="str">
        <f t="shared" si="13"/>
        <v/>
      </c>
      <c r="M336" s="91" t="str">
        <f t="shared" si="14"/>
        <v/>
      </c>
      <c r="N336" s="91" t="str">
        <f t="shared" si="15"/>
        <v/>
      </c>
    </row>
    <row r="337" spans="1:14" ht="18" customHeight="1" x14ac:dyDescent="0.25">
      <c r="A337" s="86"/>
      <c r="B337" s="87" t="str">
        <f>IF(A337="","",VLOOKUP(A337,'[1]TARIF JEUX 2021-2022'!$A$1140:$G$4324,2,0))</f>
        <v/>
      </c>
      <c r="C337" s="87"/>
      <c r="D337" s="87"/>
      <c r="E337" s="87"/>
      <c r="F337" s="87"/>
      <c r="G337" s="87"/>
      <c r="H337" s="88"/>
      <c r="I337" s="89" t="str">
        <f>IF(A337="","",VLOOKUP(A337,'[1]TARIF JEUX 2021-2022'!$A$1140:$G$4324,3,0))</f>
        <v/>
      </c>
      <c r="J337" s="89" t="str">
        <f>IF(A337="","",VLOOKUP(A337,'[1]TARIF JEUX 2021-2022'!$A$1140:$G$4324,4,0))</f>
        <v/>
      </c>
      <c r="K337" s="90" t="str">
        <f>IF(A337="","",VLOOKUP(A337,'[1]TARIF JEUX 2021-2022'!$A$1140:$G$4324,5,0))</f>
        <v/>
      </c>
      <c r="L337" s="91" t="str">
        <f t="shared" si="13"/>
        <v/>
      </c>
      <c r="M337" s="91" t="str">
        <f t="shared" si="14"/>
        <v/>
      </c>
      <c r="N337" s="91" t="str">
        <f t="shared" si="15"/>
        <v/>
      </c>
    </row>
    <row r="338" spans="1:14" ht="18" customHeight="1" x14ac:dyDescent="0.25">
      <c r="A338" s="86"/>
      <c r="B338" s="87" t="str">
        <f>IF(A338="","",VLOOKUP(A338,'[1]TARIF JEUX 2021-2022'!$A$1140:$G$4324,2,0))</f>
        <v/>
      </c>
      <c r="C338" s="87"/>
      <c r="D338" s="87"/>
      <c r="E338" s="87"/>
      <c r="F338" s="87"/>
      <c r="G338" s="87"/>
      <c r="H338" s="88"/>
      <c r="I338" s="89" t="str">
        <f>IF(A338="","",VLOOKUP(A338,'[1]TARIF JEUX 2021-2022'!$A$1140:$G$4324,3,0))</f>
        <v/>
      </c>
      <c r="J338" s="89" t="str">
        <f>IF(A338="","",VLOOKUP(A338,'[1]TARIF JEUX 2021-2022'!$A$1140:$G$4324,4,0))</f>
        <v/>
      </c>
      <c r="K338" s="90" t="str">
        <f>IF(A338="","",VLOOKUP(A338,'[1]TARIF JEUX 2021-2022'!$A$1140:$G$4324,5,0))</f>
        <v/>
      </c>
      <c r="L338" s="91" t="str">
        <f t="shared" si="13"/>
        <v/>
      </c>
      <c r="M338" s="91" t="str">
        <f t="shared" si="14"/>
        <v/>
      </c>
      <c r="N338" s="91" t="str">
        <f t="shared" si="15"/>
        <v/>
      </c>
    </row>
    <row r="339" spans="1:14" ht="18" customHeight="1" x14ac:dyDescent="0.25">
      <c r="A339" s="86"/>
      <c r="B339" s="87" t="str">
        <f>IF(A339="","",VLOOKUP(A339,'[1]TARIF JEUX 2021-2022'!$A$1140:$G$4324,2,0))</f>
        <v/>
      </c>
      <c r="C339" s="87"/>
      <c r="D339" s="87"/>
      <c r="E339" s="87"/>
      <c r="F339" s="87"/>
      <c r="G339" s="87"/>
      <c r="H339" s="88"/>
      <c r="I339" s="89" t="str">
        <f>IF(A339="","",VLOOKUP(A339,'[1]TARIF JEUX 2021-2022'!$A$1140:$G$4324,3,0))</f>
        <v/>
      </c>
      <c r="J339" s="89" t="str">
        <f>IF(A339="","",VLOOKUP(A339,'[1]TARIF JEUX 2021-2022'!$A$1140:$G$4324,4,0))</f>
        <v/>
      </c>
      <c r="K339" s="90" t="str">
        <f>IF(A339="","",VLOOKUP(A339,'[1]TARIF JEUX 2021-2022'!$A$1140:$G$4324,5,0))</f>
        <v/>
      </c>
      <c r="L339" s="91" t="str">
        <f t="shared" si="13"/>
        <v/>
      </c>
      <c r="M339" s="91" t="str">
        <f t="shared" si="14"/>
        <v/>
      </c>
      <c r="N339" s="91" t="str">
        <f t="shared" si="15"/>
        <v/>
      </c>
    </row>
    <row r="340" spans="1:14" ht="18" customHeight="1" x14ac:dyDescent="0.25">
      <c r="A340" s="86"/>
      <c r="B340" s="87" t="str">
        <f>IF(A340="","",VLOOKUP(A340,'[1]TARIF JEUX 2021-2022'!$A$1140:$G$4324,2,0))</f>
        <v/>
      </c>
      <c r="C340" s="87"/>
      <c r="D340" s="87"/>
      <c r="E340" s="87"/>
      <c r="F340" s="87"/>
      <c r="G340" s="87"/>
      <c r="H340" s="88"/>
      <c r="I340" s="89" t="str">
        <f>IF(A340="","",VLOOKUP(A340,'[1]TARIF JEUX 2021-2022'!$A$1140:$G$4324,3,0))</f>
        <v/>
      </c>
      <c r="J340" s="89" t="str">
        <f>IF(A340="","",VLOOKUP(A340,'[1]TARIF JEUX 2021-2022'!$A$1140:$G$4324,4,0))</f>
        <v/>
      </c>
      <c r="K340" s="90" t="str">
        <f>IF(A340="","",VLOOKUP(A340,'[1]TARIF JEUX 2021-2022'!$A$1140:$G$4324,5,0))</f>
        <v/>
      </c>
      <c r="L340" s="91" t="str">
        <f t="shared" si="13"/>
        <v/>
      </c>
      <c r="M340" s="91" t="str">
        <f t="shared" si="14"/>
        <v/>
      </c>
      <c r="N340" s="91" t="str">
        <f t="shared" si="15"/>
        <v/>
      </c>
    </row>
    <row r="341" spans="1:14" ht="18" customHeight="1" x14ac:dyDescent="0.25">
      <c r="A341" s="86"/>
      <c r="B341" s="87" t="str">
        <f>IF(A341="","",VLOOKUP(A341,'[1]TARIF JEUX 2021-2022'!$A$1140:$G$4324,2,0))</f>
        <v/>
      </c>
      <c r="C341" s="87"/>
      <c r="D341" s="87"/>
      <c r="E341" s="87"/>
      <c r="F341" s="87"/>
      <c r="G341" s="87"/>
      <c r="H341" s="88"/>
      <c r="I341" s="89" t="str">
        <f>IF(A341="","",VLOOKUP(A341,'[1]TARIF JEUX 2021-2022'!$A$1140:$G$4324,3,0))</f>
        <v/>
      </c>
      <c r="J341" s="89" t="str">
        <f>IF(A341="","",VLOOKUP(A341,'[1]TARIF JEUX 2021-2022'!$A$1140:$G$4324,4,0))</f>
        <v/>
      </c>
      <c r="K341" s="90" t="str">
        <f>IF(A341="","",VLOOKUP(A341,'[1]TARIF JEUX 2021-2022'!$A$1140:$G$4324,5,0))</f>
        <v/>
      </c>
      <c r="L341" s="91" t="str">
        <f t="shared" si="13"/>
        <v/>
      </c>
      <c r="M341" s="91" t="str">
        <f t="shared" si="14"/>
        <v/>
      </c>
      <c r="N341" s="91" t="str">
        <f t="shared" si="15"/>
        <v/>
      </c>
    </row>
    <row r="342" spans="1:14" ht="18" customHeight="1" x14ac:dyDescent="0.25">
      <c r="A342" s="86"/>
      <c r="B342" s="87" t="str">
        <f>IF(A342="","",VLOOKUP(A342,'[1]TARIF JEUX 2021-2022'!$A$1140:$G$4324,2,0))</f>
        <v/>
      </c>
      <c r="C342" s="87"/>
      <c r="D342" s="87"/>
      <c r="E342" s="87"/>
      <c r="F342" s="87"/>
      <c r="G342" s="87"/>
      <c r="H342" s="88"/>
      <c r="I342" s="89" t="str">
        <f>IF(A342="","",VLOOKUP(A342,'[1]TARIF JEUX 2021-2022'!$A$1140:$G$4324,3,0))</f>
        <v/>
      </c>
      <c r="J342" s="89" t="str">
        <f>IF(A342="","",VLOOKUP(A342,'[1]TARIF JEUX 2021-2022'!$A$1140:$G$4324,4,0))</f>
        <v/>
      </c>
      <c r="K342" s="90" t="str">
        <f>IF(A342="","",VLOOKUP(A342,'[1]TARIF JEUX 2021-2022'!$A$1140:$G$4324,5,0))</f>
        <v/>
      </c>
      <c r="L342" s="91" t="str">
        <f t="shared" si="13"/>
        <v/>
      </c>
      <c r="M342" s="91" t="str">
        <f t="shared" si="14"/>
        <v/>
      </c>
      <c r="N342" s="91" t="str">
        <f t="shared" si="15"/>
        <v/>
      </c>
    </row>
    <row r="343" spans="1:14" ht="18" customHeight="1" x14ac:dyDescent="0.25">
      <c r="A343" s="86"/>
      <c r="B343" s="87" t="str">
        <f>IF(A343="","",VLOOKUP(A343,'[1]TARIF JEUX 2021-2022'!$A$1140:$G$4324,2,0))</f>
        <v/>
      </c>
      <c r="C343" s="87"/>
      <c r="D343" s="87"/>
      <c r="E343" s="87"/>
      <c r="F343" s="87"/>
      <c r="G343" s="87"/>
      <c r="H343" s="88"/>
      <c r="I343" s="89" t="str">
        <f>IF(A343="","",VLOOKUP(A343,'[1]TARIF JEUX 2021-2022'!$A$1140:$G$4324,3,0))</f>
        <v/>
      </c>
      <c r="J343" s="89" t="str">
        <f>IF(A343="","",VLOOKUP(A343,'[1]TARIF JEUX 2021-2022'!$A$1140:$G$4324,4,0))</f>
        <v/>
      </c>
      <c r="K343" s="90" t="str">
        <f>IF(A343="","",VLOOKUP(A343,'[1]TARIF JEUX 2021-2022'!$A$1140:$G$4324,5,0))</f>
        <v/>
      </c>
      <c r="L343" s="91" t="str">
        <f t="shared" ref="L343:L406" si="16">IFERROR(H343*J343,"")</f>
        <v/>
      </c>
      <c r="M343" s="91" t="str">
        <f t="shared" ref="M343:M406" si="17">IFERROR(N343-L343,"")</f>
        <v/>
      </c>
      <c r="N343" s="91" t="str">
        <f t="shared" ref="N343:N406" si="18">IFERROR(L343+(L343*K343),"")</f>
        <v/>
      </c>
    </row>
    <row r="344" spans="1:14" ht="18" customHeight="1" x14ac:dyDescent="0.25">
      <c r="A344" s="86"/>
      <c r="B344" s="87" t="str">
        <f>IF(A344="","",VLOOKUP(A344,'[1]TARIF JEUX 2021-2022'!$A$1140:$G$4324,2,0))</f>
        <v/>
      </c>
      <c r="C344" s="87"/>
      <c r="D344" s="87"/>
      <c r="E344" s="87"/>
      <c r="F344" s="87"/>
      <c r="G344" s="87"/>
      <c r="H344" s="88"/>
      <c r="I344" s="89" t="str">
        <f>IF(A344="","",VLOOKUP(A344,'[1]TARIF JEUX 2021-2022'!$A$1140:$G$4324,3,0))</f>
        <v/>
      </c>
      <c r="J344" s="89" t="str">
        <f>IF(A344="","",VLOOKUP(A344,'[1]TARIF JEUX 2021-2022'!$A$1140:$G$4324,4,0))</f>
        <v/>
      </c>
      <c r="K344" s="90" t="str">
        <f>IF(A344="","",VLOOKUP(A344,'[1]TARIF JEUX 2021-2022'!$A$1140:$G$4324,5,0))</f>
        <v/>
      </c>
      <c r="L344" s="91" t="str">
        <f t="shared" si="16"/>
        <v/>
      </c>
      <c r="M344" s="91" t="str">
        <f t="shared" si="17"/>
        <v/>
      </c>
      <c r="N344" s="91" t="str">
        <f t="shared" si="18"/>
        <v/>
      </c>
    </row>
    <row r="345" spans="1:14" ht="18" customHeight="1" x14ac:dyDescent="0.25">
      <c r="A345" s="86"/>
      <c r="B345" s="87" t="str">
        <f>IF(A345="","",VLOOKUP(A345,'[1]TARIF JEUX 2021-2022'!$A$1140:$G$4324,2,0))</f>
        <v/>
      </c>
      <c r="C345" s="87"/>
      <c r="D345" s="87"/>
      <c r="E345" s="87"/>
      <c r="F345" s="87"/>
      <c r="G345" s="87"/>
      <c r="H345" s="88"/>
      <c r="I345" s="89" t="str">
        <f>IF(A345="","",VLOOKUP(A345,'[1]TARIF JEUX 2021-2022'!$A$1140:$G$4324,3,0))</f>
        <v/>
      </c>
      <c r="J345" s="89" t="str">
        <f>IF(A345="","",VLOOKUP(A345,'[1]TARIF JEUX 2021-2022'!$A$1140:$G$4324,4,0))</f>
        <v/>
      </c>
      <c r="K345" s="90" t="str">
        <f>IF(A345="","",VLOOKUP(A345,'[1]TARIF JEUX 2021-2022'!$A$1140:$G$4324,5,0))</f>
        <v/>
      </c>
      <c r="L345" s="91" t="str">
        <f t="shared" si="16"/>
        <v/>
      </c>
      <c r="M345" s="91" t="str">
        <f t="shared" si="17"/>
        <v/>
      </c>
      <c r="N345" s="91" t="str">
        <f t="shared" si="18"/>
        <v/>
      </c>
    </row>
    <row r="346" spans="1:14" ht="18" customHeight="1" x14ac:dyDescent="0.25">
      <c r="A346" s="86"/>
      <c r="B346" s="87" t="str">
        <f>IF(A346="","",VLOOKUP(A346,'[1]TARIF JEUX 2021-2022'!$A$1140:$G$4324,2,0))</f>
        <v/>
      </c>
      <c r="C346" s="87"/>
      <c r="D346" s="87"/>
      <c r="E346" s="87"/>
      <c r="F346" s="87"/>
      <c r="G346" s="87"/>
      <c r="H346" s="88"/>
      <c r="I346" s="89" t="str">
        <f>IF(A346="","",VLOOKUP(A346,'[1]TARIF JEUX 2021-2022'!$A$1140:$G$4324,3,0))</f>
        <v/>
      </c>
      <c r="J346" s="89" t="str">
        <f>IF(A346="","",VLOOKUP(A346,'[1]TARIF JEUX 2021-2022'!$A$1140:$G$4324,4,0))</f>
        <v/>
      </c>
      <c r="K346" s="90" t="str">
        <f>IF(A346="","",VLOOKUP(A346,'[1]TARIF JEUX 2021-2022'!$A$1140:$G$4324,5,0))</f>
        <v/>
      </c>
      <c r="L346" s="91" t="str">
        <f t="shared" si="16"/>
        <v/>
      </c>
      <c r="M346" s="91" t="str">
        <f t="shared" si="17"/>
        <v/>
      </c>
      <c r="N346" s="91" t="str">
        <f t="shared" si="18"/>
        <v/>
      </c>
    </row>
    <row r="347" spans="1:14" ht="18" customHeight="1" x14ac:dyDescent="0.25">
      <c r="A347" s="86"/>
      <c r="B347" s="87" t="str">
        <f>IF(A347="","",VLOOKUP(A347,'[1]TARIF JEUX 2021-2022'!$A$1140:$G$4324,2,0))</f>
        <v/>
      </c>
      <c r="C347" s="87"/>
      <c r="D347" s="87"/>
      <c r="E347" s="87"/>
      <c r="F347" s="87"/>
      <c r="G347" s="87"/>
      <c r="H347" s="88"/>
      <c r="I347" s="89" t="str">
        <f>IF(A347="","",VLOOKUP(A347,'[1]TARIF JEUX 2021-2022'!$A$1140:$G$4324,3,0))</f>
        <v/>
      </c>
      <c r="J347" s="89" t="str">
        <f>IF(A347="","",VLOOKUP(A347,'[1]TARIF JEUX 2021-2022'!$A$1140:$G$4324,4,0))</f>
        <v/>
      </c>
      <c r="K347" s="90" t="str">
        <f>IF(A347="","",VLOOKUP(A347,'[1]TARIF JEUX 2021-2022'!$A$1140:$G$4324,5,0))</f>
        <v/>
      </c>
      <c r="L347" s="91" t="str">
        <f t="shared" si="16"/>
        <v/>
      </c>
      <c r="M347" s="91" t="str">
        <f t="shared" si="17"/>
        <v/>
      </c>
      <c r="N347" s="91" t="str">
        <f t="shared" si="18"/>
        <v/>
      </c>
    </row>
    <row r="348" spans="1:14" ht="18" customHeight="1" x14ac:dyDescent="0.25">
      <c r="A348" s="86"/>
      <c r="B348" s="87" t="str">
        <f>IF(A348="","",VLOOKUP(A348,'[1]TARIF JEUX 2021-2022'!$A$1140:$G$4324,2,0))</f>
        <v/>
      </c>
      <c r="C348" s="87"/>
      <c r="D348" s="87"/>
      <c r="E348" s="87"/>
      <c r="F348" s="87"/>
      <c r="G348" s="87"/>
      <c r="H348" s="88"/>
      <c r="I348" s="89" t="str">
        <f>IF(A348="","",VLOOKUP(A348,'[1]TARIF JEUX 2021-2022'!$A$1140:$G$4324,3,0))</f>
        <v/>
      </c>
      <c r="J348" s="89" t="str">
        <f>IF(A348="","",VLOOKUP(A348,'[1]TARIF JEUX 2021-2022'!$A$1140:$G$4324,4,0))</f>
        <v/>
      </c>
      <c r="K348" s="90" t="str">
        <f>IF(A348="","",VLOOKUP(A348,'[1]TARIF JEUX 2021-2022'!$A$1140:$G$4324,5,0))</f>
        <v/>
      </c>
      <c r="L348" s="91" t="str">
        <f t="shared" si="16"/>
        <v/>
      </c>
      <c r="M348" s="91" t="str">
        <f t="shared" si="17"/>
        <v/>
      </c>
      <c r="N348" s="91" t="str">
        <f t="shared" si="18"/>
        <v/>
      </c>
    </row>
    <row r="349" spans="1:14" ht="18" customHeight="1" x14ac:dyDescent="0.25">
      <c r="A349" s="86"/>
      <c r="B349" s="87" t="str">
        <f>IF(A349="","",VLOOKUP(A349,'[1]TARIF JEUX 2021-2022'!$A$1140:$G$4324,2,0))</f>
        <v/>
      </c>
      <c r="C349" s="87"/>
      <c r="D349" s="87"/>
      <c r="E349" s="87"/>
      <c r="F349" s="87"/>
      <c r="G349" s="87"/>
      <c r="H349" s="88"/>
      <c r="I349" s="89" t="str">
        <f>IF(A349="","",VLOOKUP(A349,'[1]TARIF JEUX 2021-2022'!$A$1140:$G$4324,3,0))</f>
        <v/>
      </c>
      <c r="J349" s="89" t="str">
        <f>IF(A349="","",VLOOKUP(A349,'[1]TARIF JEUX 2021-2022'!$A$1140:$G$4324,4,0))</f>
        <v/>
      </c>
      <c r="K349" s="90" t="str">
        <f>IF(A349="","",VLOOKUP(A349,'[1]TARIF JEUX 2021-2022'!$A$1140:$G$4324,5,0))</f>
        <v/>
      </c>
      <c r="L349" s="91" t="str">
        <f t="shared" si="16"/>
        <v/>
      </c>
      <c r="M349" s="91" t="str">
        <f t="shared" si="17"/>
        <v/>
      </c>
      <c r="N349" s="91" t="str">
        <f t="shared" si="18"/>
        <v/>
      </c>
    </row>
    <row r="350" spans="1:14" ht="18" customHeight="1" x14ac:dyDescent="0.25">
      <c r="A350" s="86"/>
      <c r="B350" s="87" t="str">
        <f>IF(A350="","",VLOOKUP(A350,'[1]TARIF JEUX 2021-2022'!$A$1140:$G$4324,2,0))</f>
        <v/>
      </c>
      <c r="C350" s="87"/>
      <c r="D350" s="87"/>
      <c r="E350" s="87"/>
      <c r="F350" s="87"/>
      <c r="G350" s="87"/>
      <c r="H350" s="88"/>
      <c r="I350" s="89" t="str">
        <f>IF(A350="","",VLOOKUP(A350,'[1]TARIF JEUX 2021-2022'!$A$1140:$G$4324,3,0))</f>
        <v/>
      </c>
      <c r="J350" s="89" t="str">
        <f>IF(A350="","",VLOOKUP(A350,'[1]TARIF JEUX 2021-2022'!$A$1140:$G$4324,4,0))</f>
        <v/>
      </c>
      <c r="K350" s="90" t="str">
        <f>IF(A350="","",VLOOKUP(A350,'[1]TARIF JEUX 2021-2022'!$A$1140:$G$4324,5,0))</f>
        <v/>
      </c>
      <c r="L350" s="91" t="str">
        <f t="shared" si="16"/>
        <v/>
      </c>
      <c r="M350" s="91" t="str">
        <f t="shared" si="17"/>
        <v/>
      </c>
      <c r="N350" s="91" t="str">
        <f t="shared" si="18"/>
        <v/>
      </c>
    </row>
    <row r="351" spans="1:14" ht="18" customHeight="1" x14ac:dyDescent="0.25">
      <c r="A351" s="86"/>
      <c r="B351" s="87" t="str">
        <f>IF(A351="","",VLOOKUP(A351,'[1]TARIF JEUX 2021-2022'!$A$1140:$G$4324,2,0))</f>
        <v/>
      </c>
      <c r="C351" s="87"/>
      <c r="D351" s="87"/>
      <c r="E351" s="87"/>
      <c r="F351" s="87"/>
      <c r="G351" s="87"/>
      <c r="H351" s="88"/>
      <c r="I351" s="89" t="str">
        <f>IF(A351="","",VLOOKUP(A351,'[1]TARIF JEUX 2021-2022'!$A$1140:$G$4324,3,0))</f>
        <v/>
      </c>
      <c r="J351" s="89" t="str">
        <f>IF(A351="","",VLOOKUP(A351,'[1]TARIF JEUX 2021-2022'!$A$1140:$G$4324,4,0))</f>
        <v/>
      </c>
      <c r="K351" s="90" t="str">
        <f>IF(A351="","",VLOOKUP(A351,'[1]TARIF JEUX 2021-2022'!$A$1140:$G$4324,5,0))</f>
        <v/>
      </c>
      <c r="L351" s="91" t="str">
        <f t="shared" si="16"/>
        <v/>
      </c>
      <c r="M351" s="91" t="str">
        <f t="shared" si="17"/>
        <v/>
      </c>
      <c r="N351" s="91" t="str">
        <f t="shared" si="18"/>
        <v/>
      </c>
    </row>
    <row r="352" spans="1:14" ht="18" customHeight="1" x14ac:dyDescent="0.25">
      <c r="A352" s="86"/>
      <c r="B352" s="87" t="str">
        <f>IF(A352="","",VLOOKUP(A352,'[1]TARIF JEUX 2021-2022'!$A$1140:$G$4324,2,0))</f>
        <v/>
      </c>
      <c r="C352" s="87"/>
      <c r="D352" s="87"/>
      <c r="E352" s="87"/>
      <c r="F352" s="87"/>
      <c r="G352" s="87"/>
      <c r="H352" s="88"/>
      <c r="I352" s="89" t="str">
        <f>IF(A352="","",VLOOKUP(A352,'[1]TARIF JEUX 2021-2022'!$A$1140:$G$4324,3,0))</f>
        <v/>
      </c>
      <c r="J352" s="89" t="str">
        <f>IF(A352="","",VLOOKUP(A352,'[1]TARIF JEUX 2021-2022'!$A$1140:$G$4324,4,0))</f>
        <v/>
      </c>
      <c r="K352" s="90" t="str">
        <f>IF(A352="","",VLOOKUP(A352,'[1]TARIF JEUX 2021-2022'!$A$1140:$G$4324,5,0))</f>
        <v/>
      </c>
      <c r="L352" s="91" t="str">
        <f t="shared" si="16"/>
        <v/>
      </c>
      <c r="M352" s="91" t="str">
        <f t="shared" si="17"/>
        <v/>
      </c>
      <c r="N352" s="91" t="str">
        <f t="shared" si="18"/>
        <v/>
      </c>
    </row>
    <row r="353" spans="1:14" ht="18" customHeight="1" x14ac:dyDescent="0.25">
      <c r="A353" s="86"/>
      <c r="B353" s="87" t="str">
        <f>IF(A353="","",VLOOKUP(A353,'[1]TARIF JEUX 2021-2022'!$A$1140:$G$4324,2,0))</f>
        <v/>
      </c>
      <c r="C353" s="87"/>
      <c r="D353" s="87"/>
      <c r="E353" s="87"/>
      <c r="F353" s="87"/>
      <c r="G353" s="87"/>
      <c r="H353" s="88"/>
      <c r="I353" s="89" t="str">
        <f>IF(A353="","",VLOOKUP(A353,'[1]TARIF JEUX 2021-2022'!$A$1140:$G$4324,3,0))</f>
        <v/>
      </c>
      <c r="J353" s="89" t="str">
        <f>IF(A353="","",VLOOKUP(A353,'[1]TARIF JEUX 2021-2022'!$A$1140:$G$4324,4,0))</f>
        <v/>
      </c>
      <c r="K353" s="90" t="str">
        <f>IF(A353="","",VLOOKUP(A353,'[1]TARIF JEUX 2021-2022'!$A$1140:$G$4324,5,0))</f>
        <v/>
      </c>
      <c r="L353" s="91" t="str">
        <f t="shared" si="16"/>
        <v/>
      </c>
      <c r="M353" s="91" t="str">
        <f t="shared" si="17"/>
        <v/>
      </c>
      <c r="N353" s="91" t="str">
        <f t="shared" si="18"/>
        <v/>
      </c>
    </row>
    <row r="354" spans="1:14" ht="18" customHeight="1" x14ac:dyDescent="0.25">
      <c r="A354" s="86"/>
      <c r="B354" s="87" t="str">
        <f>IF(A354="","",VLOOKUP(A354,'[1]TARIF JEUX 2021-2022'!$A$1140:$G$4324,2,0))</f>
        <v/>
      </c>
      <c r="C354" s="87"/>
      <c r="D354" s="87"/>
      <c r="E354" s="87"/>
      <c r="F354" s="87"/>
      <c r="G354" s="87"/>
      <c r="H354" s="88"/>
      <c r="I354" s="89" t="str">
        <f>IF(A354="","",VLOOKUP(A354,'[1]TARIF JEUX 2021-2022'!$A$1140:$G$4324,3,0))</f>
        <v/>
      </c>
      <c r="J354" s="89" t="str">
        <f>IF(A354="","",VLOOKUP(A354,'[1]TARIF JEUX 2021-2022'!$A$1140:$G$4324,4,0))</f>
        <v/>
      </c>
      <c r="K354" s="90" t="str">
        <f>IF(A354="","",VLOOKUP(A354,'[1]TARIF JEUX 2021-2022'!$A$1140:$G$4324,5,0))</f>
        <v/>
      </c>
      <c r="L354" s="91" t="str">
        <f t="shared" si="16"/>
        <v/>
      </c>
      <c r="M354" s="91" t="str">
        <f t="shared" si="17"/>
        <v/>
      </c>
      <c r="N354" s="91" t="str">
        <f t="shared" si="18"/>
        <v/>
      </c>
    </row>
    <row r="355" spans="1:14" ht="18" customHeight="1" x14ac:dyDescent="0.25">
      <c r="A355" s="86"/>
      <c r="B355" s="87" t="str">
        <f>IF(A355="","",VLOOKUP(A355,'[1]TARIF JEUX 2021-2022'!$A$1140:$G$4324,2,0))</f>
        <v/>
      </c>
      <c r="C355" s="87"/>
      <c r="D355" s="87"/>
      <c r="E355" s="87"/>
      <c r="F355" s="87"/>
      <c r="G355" s="87"/>
      <c r="H355" s="88"/>
      <c r="I355" s="89" t="str">
        <f>IF(A355="","",VLOOKUP(A355,'[1]TARIF JEUX 2021-2022'!$A$1140:$G$4324,3,0))</f>
        <v/>
      </c>
      <c r="J355" s="89" t="str">
        <f>IF(A355="","",VLOOKUP(A355,'[1]TARIF JEUX 2021-2022'!$A$1140:$G$4324,4,0))</f>
        <v/>
      </c>
      <c r="K355" s="90" t="str">
        <f>IF(A355="","",VLOOKUP(A355,'[1]TARIF JEUX 2021-2022'!$A$1140:$G$4324,5,0))</f>
        <v/>
      </c>
      <c r="L355" s="91" t="str">
        <f t="shared" si="16"/>
        <v/>
      </c>
      <c r="M355" s="91" t="str">
        <f t="shared" si="17"/>
        <v/>
      </c>
      <c r="N355" s="91" t="str">
        <f t="shared" si="18"/>
        <v/>
      </c>
    </row>
    <row r="356" spans="1:14" ht="18" customHeight="1" x14ac:dyDescent="0.25">
      <c r="A356" s="86"/>
      <c r="B356" s="87" t="str">
        <f>IF(A356="","",VLOOKUP(A356,'[1]TARIF JEUX 2021-2022'!$A$1140:$G$4324,2,0))</f>
        <v/>
      </c>
      <c r="C356" s="87"/>
      <c r="D356" s="87"/>
      <c r="E356" s="87"/>
      <c r="F356" s="87"/>
      <c r="G356" s="87"/>
      <c r="H356" s="88"/>
      <c r="I356" s="89" t="str">
        <f>IF(A356="","",VLOOKUP(A356,'[1]TARIF JEUX 2021-2022'!$A$1140:$G$4324,3,0))</f>
        <v/>
      </c>
      <c r="J356" s="89" t="str">
        <f>IF(A356="","",VLOOKUP(A356,'[1]TARIF JEUX 2021-2022'!$A$1140:$G$4324,4,0))</f>
        <v/>
      </c>
      <c r="K356" s="90" t="str">
        <f>IF(A356="","",VLOOKUP(A356,'[1]TARIF JEUX 2021-2022'!$A$1140:$G$4324,5,0))</f>
        <v/>
      </c>
      <c r="L356" s="91" t="str">
        <f t="shared" si="16"/>
        <v/>
      </c>
      <c r="M356" s="91" t="str">
        <f t="shared" si="17"/>
        <v/>
      </c>
      <c r="N356" s="91" t="str">
        <f t="shared" si="18"/>
        <v/>
      </c>
    </row>
    <row r="357" spans="1:14" ht="18" customHeight="1" x14ac:dyDescent="0.25">
      <c r="A357" s="86"/>
      <c r="B357" s="87" t="str">
        <f>IF(A357="","",VLOOKUP(A357,'[1]TARIF JEUX 2021-2022'!$A$1140:$G$4324,2,0))</f>
        <v/>
      </c>
      <c r="C357" s="87"/>
      <c r="D357" s="87"/>
      <c r="E357" s="87"/>
      <c r="F357" s="87"/>
      <c r="G357" s="87"/>
      <c r="H357" s="88"/>
      <c r="I357" s="89" t="str">
        <f>IF(A357="","",VLOOKUP(A357,'[1]TARIF JEUX 2021-2022'!$A$1140:$G$4324,3,0))</f>
        <v/>
      </c>
      <c r="J357" s="89" t="str">
        <f>IF(A357="","",VLOOKUP(A357,'[1]TARIF JEUX 2021-2022'!$A$1140:$G$4324,4,0))</f>
        <v/>
      </c>
      <c r="K357" s="90" t="str">
        <f>IF(A357="","",VLOOKUP(A357,'[1]TARIF JEUX 2021-2022'!$A$1140:$G$4324,5,0))</f>
        <v/>
      </c>
      <c r="L357" s="91" t="str">
        <f t="shared" si="16"/>
        <v/>
      </c>
      <c r="M357" s="91" t="str">
        <f t="shared" si="17"/>
        <v/>
      </c>
      <c r="N357" s="91" t="str">
        <f t="shared" si="18"/>
        <v/>
      </c>
    </row>
    <row r="358" spans="1:14" ht="18" customHeight="1" x14ac:dyDescent="0.25">
      <c r="A358" s="86"/>
      <c r="B358" s="87" t="str">
        <f>IF(A358="","",VLOOKUP(A358,'[1]TARIF JEUX 2021-2022'!$A$1140:$G$4324,2,0))</f>
        <v/>
      </c>
      <c r="C358" s="87"/>
      <c r="D358" s="87"/>
      <c r="E358" s="87"/>
      <c r="F358" s="87"/>
      <c r="G358" s="87"/>
      <c r="H358" s="88"/>
      <c r="I358" s="89" t="str">
        <f>IF(A358="","",VLOOKUP(A358,'[1]TARIF JEUX 2021-2022'!$A$1140:$G$4324,3,0))</f>
        <v/>
      </c>
      <c r="J358" s="89" t="str">
        <f>IF(A358="","",VLOOKUP(A358,'[1]TARIF JEUX 2021-2022'!$A$1140:$G$4324,4,0))</f>
        <v/>
      </c>
      <c r="K358" s="90" t="str">
        <f>IF(A358="","",VLOOKUP(A358,'[1]TARIF JEUX 2021-2022'!$A$1140:$G$4324,5,0))</f>
        <v/>
      </c>
      <c r="L358" s="91" t="str">
        <f t="shared" si="16"/>
        <v/>
      </c>
      <c r="M358" s="91" t="str">
        <f t="shared" si="17"/>
        <v/>
      </c>
      <c r="N358" s="91" t="str">
        <f t="shared" si="18"/>
        <v/>
      </c>
    </row>
    <row r="359" spans="1:14" ht="18" customHeight="1" x14ac:dyDescent="0.25">
      <c r="A359" s="86"/>
      <c r="B359" s="87" t="str">
        <f>IF(A359="","",VLOOKUP(A359,'[1]TARIF JEUX 2021-2022'!$A$1140:$G$4324,2,0))</f>
        <v/>
      </c>
      <c r="C359" s="87"/>
      <c r="D359" s="87"/>
      <c r="E359" s="87"/>
      <c r="F359" s="87"/>
      <c r="G359" s="87"/>
      <c r="H359" s="88"/>
      <c r="I359" s="89" t="str">
        <f>IF(A359="","",VLOOKUP(A359,'[1]TARIF JEUX 2021-2022'!$A$1140:$G$4324,3,0))</f>
        <v/>
      </c>
      <c r="J359" s="89" t="str">
        <f>IF(A359="","",VLOOKUP(A359,'[1]TARIF JEUX 2021-2022'!$A$1140:$G$4324,4,0))</f>
        <v/>
      </c>
      <c r="K359" s="90" t="str">
        <f>IF(A359="","",VLOOKUP(A359,'[1]TARIF JEUX 2021-2022'!$A$1140:$G$4324,5,0))</f>
        <v/>
      </c>
      <c r="L359" s="91" t="str">
        <f t="shared" si="16"/>
        <v/>
      </c>
      <c r="M359" s="91" t="str">
        <f t="shared" si="17"/>
        <v/>
      </c>
      <c r="N359" s="91" t="str">
        <f t="shared" si="18"/>
        <v/>
      </c>
    </row>
    <row r="360" spans="1:14" ht="18" customHeight="1" x14ac:dyDescent="0.25">
      <c r="A360" s="86"/>
      <c r="B360" s="87" t="str">
        <f>IF(A360="","",VLOOKUP(A360,'[1]TARIF JEUX 2021-2022'!$A$1140:$G$4324,2,0))</f>
        <v/>
      </c>
      <c r="C360" s="87"/>
      <c r="D360" s="87"/>
      <c r="E360" s="87"/>
      <c r="F360" s="87"/>
      <c r="G360" s="87"/>
      <c r="H360" s="88"/>
      <c r="I360" s="89" t="str">
        <f>IF(A360="","",VLOOKUP(A360,'[1]TARIF JEUX 2021-2022'!$A$1140:$G$4324,3,0))</f>
        <v/>
      </c>
      <c r="J360" s="89" t="str">
        <f>IF(A360="","",VLOOKUP(A360,'[1]TARIF JEUX 2021-2022'!$A$1140:$G$4324,4,0))</f>
        <v/>
      </c>
      <c r="K360" s="90" t="str">
        <f>IF(A360="","",VLOOKUP(A360,'[1]TARIF JEUX 2021-2022'!$A$1140:$G$4324,5,0))</f>
        <v/>
      </c>
      <c r="L360" s="91" t="str">
        <f t="shared" si="16"/>
        <v/>
      </c>
      <c r="M360" s="91" t="str">
        <f t="shared" si="17"/>
        <v/>
      </c>
      <c r="N360" s="91" t="str">
        <f t="shared" si="18"/>
        <v/>
      </c>
    </row>
    <row r="361" spans="1:14" ht="18" customHeight="1" x14ac:dyDescent="0.25">
      <c r="A361" s="86"/>
      <c r="B361" s="87" t="str">
        <f>IF(A361="","",VLOOKUP(A361,'[1]TARIF JEUX 2021-2022'!$A$1140:$G$4324,2,0))</f>
        <v/>
      </c>
      <c r="C361" s="87"/>
      <c r="D361" s="87"/>
      <c r="E361" s="87"/>
      <c r="F361" s="87"/>
      <c r="G361" s="87"/>
      <c r="H361" s="88"/>
      <c r="I361" s="89" t="str">
        <f>IF(A361="","",VLOOKUP(A361,'[1]TARIF JEUX 2021-2022'!$A$1140:$G$4324,3,0))</f>
        <v/>
      </c>
      <c r="J361" s="89" t="str">
        <f>IF(A361="","",VLOOKUP(A361,'[1]TARIF JEUX 2021-2022'!$A$1140:$G$4324,4,0))</f>
        <v/>
      </c>
      <c r="K361" s="90" t="str">
        <f>IF(A361="","",VLOOKUP(A361,'[1]TARIF JEUX 2021-2022'!$A$1140:$G$4324,5,0))</f>
        <v/>
      </c>
      <c r="L361" s="91" t="str">
        <f t="shared" si="16"/>
        <v/>
      </c>
      <c r="M361" s="91" t="str">
        <f t="shared" si="17"/>
        <v/>
      </c>
      <c r="N361" s="91" t="str">
        <f t="shared" si="18"/>
        <v/>
      </c>
    </row>
    <row r="362" spans="1:14" ht="18" customHeight="1" x14ac:dyDescent="0.25">
      <c r="A362" s="86"/>
      <c r="B362" s="87" t="str">
        <f>IF(A362="","",VLOOKUP(A362,'[1]TARIF JEUX 2021-2022'!$A$1140:$G$4324,2,0))</f>
        <v/>
      </c>
      <c r="C362" s="87"/>
      <c r="D362" s="87"/>
      <c r="E362" s="87"/>
      <c r="F362" s="87"/>
      <c r="G362" s="87"/>
      <c r="H362" s="88"/>
      <c r="I362" s="89" t="str">
        <f>IF(A362="","",VLOOKUP(A362,'[1]TARIF JEUX 2021-2022'!$A$1140:$G$4324,3,0))</f>
        <v/>
      </c>
      <c r="J362" s="89" t="str">
        <f>IF(A362="","",VLOOKUP(A362,'[1]TARIF JEUX 2021-2022'!$A$1140:$G$4324,4,0))</f>
        <v/>
      </c>
      <c r="K362" s="90" t="str">
        <f>IF(A362="","",VLOOKUP(A362,'[1]TARIF JEUX 2021-2022'!$A$1140:$G$4324,5,0))</f>
        <v/>
      </c>
      <c r="L362" s="91" t="str">
        <f t="shared" si="16"/>
        <v/>
      </c>
      <c r="M362" s="91" t="str">
        <f t="shared" si="17"/>
        <v/>
      </c>
      <c r="N362" s="91" t="str">
        <f t="shared" si="18"/>
        <v/>
      </c>
    </row>
    <row r="363" spans="1:14" ht="18" customHeight="1" x14ac:dyDescent="0.25">
      <c r="A363" s="86"/>
      <c r="B363" s="87" t="str">
        <f>IF(A363="","",VLOOKUP(A363,'[1]TARIF JEUX 2021-2022'!$A$1140:$G$4324,2,0))</f>
        <v/>
      </c>
      <c r="C363" s="87"/>
      <c r="D363" s="87"/>
      <c r="E363" s="87"/>
      <c r="F363" s="87"/>
      <c r="G363" s="87"/>
      <c r="H363" s="88"/>
      <c r="I363" s="89" t="str">
        <f>IF(A363="","",VLOOKUP(A363,'[1]TARIF JEUX 2021-2022'!$A$1140:$G$4324,3,0))</f>
        <v/>
      </c>
      <c r="J363" s="89" t="str">
        <f>IF(A363="","",VLOOKUP(A363,'[1]TARIF JEUX 2021-2022'!$A$1140:$G$4324,4,0))</f>
        <v/>
      </c>
      <c r="K363" s="90" t="str">
        <f>IF(A363="","",VLOOKUP(A363,'[1]TARIF JEUX 2021-2022'!$A$1140:$G$4324,5,0))</f>
        <v/>
      </c>
      <c r="L363" s="91" t="str">
        <f t="shared" si="16"/>
        <v/>
      </c>
      <c r="M363" s="91" t="str">
        <f t="shared" si="17"/>
        <v/>
      </c>
      <c r="N363" s="91" t="str">
        <f t="shared" si="18"/>
        <v/>
      </c>
    </row>
    <row r="364" spans="1:14" ht="18" customHeight="1" x14ac:dyDescent="0.25">
      <c r="A364" s="86"/>
      <c r="B364" s="87" t="str">
        <f>IF(A364="","",VLOOKUP(A364,'[1]TARIF JEUX 2021-2022'!$A$1140:$G$4324,2,0))</f>
        <v/>
      </c>
      <c r="C364" s="87"/>
      <c r="D364" s="87"/>
      <c r="E364" s="87"/>
      <c r="F364" s="87"/>
      <c r="G364" s="87"/>
      <c r="H364" s="88"/>
      <c r="I364" s="89" t="str">
        <f>IF(A364="","",VLOOKUP(A364,'[1]TARIF JEUX 2021-2022'!$A$1140:$G$4324,3,0))</f>
        <v/>
      </c>
      <c r="J364" s="89" t="str">
        <f>IF(A364="","",VLOOKUP(A364,'[1]TARIF JEUX 2021-2022'!$A$1140:$G$4324,4,0))</f>
        <v/>
      </c>
      <c r="K364" s="90" t="str">
        <f>IF(A364="","",VLOOKUP(A364,'[1]TARIF JEUX 2021-2022'!$A$1140:$G$4324,5,0))</f>
        <v/>
      </c>
      <c r="L364" s="91" t="str">
        <f t="shared" si="16"/>
        <v/>
      </c>
      <c r="M364" s="91" t="str">
        <f t="shared" si="17"/>
        <v/>
      </c>
      <c r="N364" s="91" t="str">
        <f t="shared" si="18"/>
        <v/>
      </c>
    </row>
    <row r="365" spans="1:14" ht="18" customHeight="1" x14ac:dyDescent="0.25">
      <c r="A365" s="86"/>
      <c r="B365" s="87" t="str">
        <f>IF(A365="","",VLOOKUP(A365,'[1]TARIF JEUX 2021-2022'!$A$1140:$G$4324,2,0))</f>
        <v/>
      </c>
      <c r="C365" s="87"/>
      <c r="D365" s="87"/>
      <c r="E365" s="87"/>
      <c r="F365" s="87"/>
      <c r="G365" s="87"/>
      <c r="H365" s="88"/>
      <c r="I365" s="89" t="str">
        <f>IF(A365="","",VLOOKUP(A365,'[1]TARIF JEUX 2021-2022'!$A$1140:$G$4324,3,0))</f>
        <v/>
      </c>
      <c r="J365" s="89" t="str">
        <f>IF(A365="","",VLOOKUP(A365,'[1]TARIF JEUX 2021-2022'!$A$1140:$G$4324,4,0))</f>
        <v/>
      </c>
      <c r="K365" s="90" t="str">
        <f>IF(A365="","",VLOOKUP(A365,'[1]TARIF JEUX 2021-2022'!$A$1140:$G$4324,5,0))</f>
        <v/>
      </c>
      <c r="L365" s="91" t="str">
        <f t="shared" si="16"/>
        <v/>
      </c>
      <c r="M365" s="91" t="str">
        <f t="shared" si="17"/>
        <v/>
      </c>
      <c r="N365" s="91" t="str">
        <f t="shared" si="18"/>
        <v/>
      </c>
    </row>
    <row r="366" spans="1:14" ht="18" customHeight="1" x14ac:dyDescent="0.25">
      <c r="A366" s="86"/>
      <c r="B366" s="87" t="str">
        <f>IF(A366="","",VLOOKUP(A366,'[1]TARIF JEUX 2021-2022'!$A$1140:$G$4324,2,0))</f>
        <v/>
      </c>
      <c r="C366" s="87"/>
      <c r="D366" s="87"/>
      <c r="E366" s="87"/>
      <c r="F366" s="87"/>
      <c r="G366" s="87"/>
      <c r="H366" s="88"/>
      <c r="I366" s="89" t="str">
        <f>IF(A366="","",VLOOKUP(A366,'[1]TARIF JEUX 2021-2022'!$A$1140:$G$4324,3,0))</f>
        <v/>
      </c>
      <c r="J366" s="89" t="str">
        <f>IF(A366="","",VLOOKUP(A366,'[1]TARIF JEUX 2021-2022'!$A$1140:$G$4324,4,0))</f>
        <v/>
      </c>
      <c r="K366" s="90" t="str">
        <f>IF(A366="","",VLOOKUP(A366,'[1]TARIF JEUX 2021-2022'!$A$1140:$G$4324,5,0))</f>
        <v/>
      </c>
      <c r="L366" s="91" t="str">
        <f t="shared" si="16"/>
        <v/>
      </c>
      <c r="M366" s="91" t="str">
        <f t="shared" si="17"/>
        <v/>
      </c>
      <c r="N366" s="91" t="str">
        <f t="shared" si="18"/>
        <v/>
      </c>
    </row>
    <row r="367" spans="1:14" ht="18" customHeight="1" x14ac:dyDescent="0.25">
      <c r="A367" s="86"/>
      <c r="B367" s="87" t="str">
        <f>IF(A367="","",VLOOKUP(A367,'[1]TARIF JEUX 2021-2022'!$A$1140:$G$4324,2,0))</f>
        <v/>
      </c>
      <c r="C367" s="87"/>
      <c r="D367" s="87"/>
      <c r="E367" s="87"/>
      <c r="F367" s="87"/>
      <c r="G367" s="87"/>
      <c r="H367" s="88"/>
      <c r="I367" s="89" t="str">
        <f>IF(A367="","",VLOOKUP(A367,'[1]TARIF JEUX 2021-2022'!$A$1140:$G$4324,3,0))</f>
        <v/>
      </c>
      <c r="J367" s="89" t="str">
        <f>IF(A367="","",VLOOKUP(A367,'[1]TARIF JEUX 2021-2022'!$A$1140:$G$4324,4,0))</f>
        <v/>
      </c>
      <c r="K367" s="90" t="str">
        <f>IF(A367="","",VLOOKUP(A367,'[1]TARIF JEUX 2021-2022'!$A$1140:$G$4324,5,0))</f>
        <v/>
      </c>
      <c r="L367" s="91" t="str">
        <f t="shared" si="16"/>
        <v/>
      </c>
      <c r="M367" s="91" t="str">
        <f t="shared" si="17"/>
        <v/>
      </c>
      <c r="N367" s="91" t="str">
        <f t="shared" si="18"/>
        <v/>
      </c>
    </row>
    <row r="368" spans="1:14" ht="18" customHeight="1" x14ac:dyDescent="0.25">
      <c r="A368" s="86"/>
      <c r="B368" s="87" t="str">
        <f>IF(A368="","",VLOOKUP(A368,'[1]TARIF JEUX 2021-2022'!$A$1140:$G$4324,2,0))</f>
        <v/>
      </c>
      <c r="C368" s="87"/>
      <c r="D368" s="87"/>
      <c r="E368" s="87"/>
      <c r="F368" s="87"/>
      <c r="G368" s="87"/>
      <c r="H368" s="88"/>
      <c r="I368" s="89" t="str">
        <f>IF(A368="","",VLOOKUP(A368,'[1]TARIF JEUX 2021-2022'!$A$1140:$G$4324,3,0))</f>
        <v/>
      </c>
      <c r="J368" s="89" t="str">
        <f>IF(A368="","",VLOOKUP(A368,'[1]TARIF JEUX 2021-2022'!$A$1140:$G$4324,4,0))</f>
        <v/>
      </c>
      <c r="K368" s="90" t="str">
        <f>IF(A368="","",VLOOKUP(A368,'[1]TARIF JEUX 2021-2022'!$A$1140:$G$4324,5,0))</f>
        <v/>
      </c>
      <c r="L368" s="91" t="str">
        <f t="shared" si="16"/>
        <v/>
      </c>
      <c r="M368" s="91" t="str">
        <f t="shared" si="17"/>
        <v/>
      </c>
      <c r="N368" s="91" t="str">
        <f t="shared" si="18"/>
        <v/>
      </c>
    </row>
    <row r="369" spans="1:14" ht="18" customHeight="1" x14ac:dyDescent="0.25">
      <c r="A369" s="86"/>
      <c r="B369" s="87" t="str">
        <f>IF(A369="","",VLOOKUP(A369,'[1]TARIF JEUX 2021-2022'!$A$1140:$G$4324,2,0))</f>
        <v/>
      </c>
      <c r="C369" s="87"/>
      <c r="D369" s="87"/>
      <c r="E369" s="87"/>
      <c r="F369" s="87"/>
      <c r="G369" s="87"/>
      <c r="H369" s="88"/>
      <c r="I369" s="89" t="str">
        <f>IF(A369="","",VLOOKUP(A369,'[1]TARIF JEUX 2021-2022'!$A$1140:$G$4324,3,0))</f>
        <v/>
      </c>
      <c r="J369" s="89" t="str">
        <f>IF(A369="","",VLOOKUP(A369,'[1]TARIF JEUX 2021-2022'!$A$1140:$G$4324,4,0))</f>
        <v/>
      </c>
      <c r="K369" s="90" t="str">
        <f>IF(A369="","",VLOOKUP(A369,'[1]TARIF JEUX 2021-2022'!$A$1140:$G$4324,5,0))</f>
        <v/>
      </c>
      <c r="L369" s="91" t="str">
        <f t="shared" si="16"/>
        <v/>
      </c>
      <c r="M369" s="91" t="str">
        <f t="shared" si="17"/>
        <v/>
      </c>
      <c r="N369" s="91" t="str">
        <f t="shared" si="18"/>
        <v/>
      </c>
    </row>
    <row r="370" spans="1:14" ht="18" customHeight="1" x14ac:dyDescent="0.25">
      <c r="A370" s="86"/>
      <c r="B370" s="87" t="str">
        <f>IF(A370="","",VLOOKUP(A370,'[1]TARIF JEUX 2021-2022'!$A$1140:$G$4324,2,0))</f>
        <v/>
      </c>
      <c r="C370" s="87"/>
      <c r="D370" s="87"/>
      <c r="E370" s="87"/>
      <c r="F370" s="87"/>
      <c r="G370" s="87"/>
      <c r="H370" s="88"/>
      <c r="I370" s="89" t="str">
        <f>IF(A370="","",VLOOKUP(A370,'[1]TARIF JEUX 2021-2022'!$A$1140:$G$4324,3,0))</f>
        <v/>
      </c>
      <c r="J370" s="89" t="str">
        <f>IF(A370="","",VLOOKUP(A370,'[1]TARIF JEUX 2021-2022'!$A$1140:$G$4324,4,0))</f>
        <v/>
      </c>
      <c r="K370" s="90" t="str">
        <f>IF(A370="","",VLOOKUP(A370,'[1]TARIF JEUX 2021-2022'!$A$1140:$G$4324,5,0))</f>
        <v/>
      </c>
      <c r="L370" s="91" t="str">
        <f t="shared" si="16"/>
        <v/>
      </c>
      <c r="M370" s="91" t="str">
        <f t="shared" si="17"/>
        <v/>
      </c>
      <c r="N370" s="91" t="str">
        <f t="shared" si="18"/>
        <v/>
      </c>
    </row>
    <row r="371" spans="1:14" ht="18" customHeight="1" x14ac:dyDescent="0.25">
      <c r="A371" s="86"/>
      <c r="B371" s="87" t="str">
        <f>IF(A371="","",VLOOKUP(A371,'[1]TARIF JEUX 2021-2022'!$A$1140:$G$4324,2,0))</f>
        <v/>
      </c>
      <c r="C371" s="87"/>
      <c r="D371" s="87"/>
      <c r="E371" s="87"/>
      <c r="F371" s="87"/>
      <c r="G371" s="87"/>
      <c r="H371" s="88"/>
      <c r="I371" s="89" t="str">
        <f>IF(A371="","",VLOOKUP(A371,'[1]TARIF JEUX 2021-2022'!$A$1140:$G$4324,3,0))</f>
        <v/>
      </c>
      <c r="J371" s="89" t="str">
        <f>IF(A371="","",VLOOKUP(A371,'[1]TARIF JEUX 2021-2022'!$A$1140:$G$4324,4,0))</f>
        <v/>
      </c>
      <c r="K371" s="90" t="str">
        <f>IF(A371="","",VLOOKUP(A371,'[1]TARIF JEUX 2021-2022'!$A$1140:$G$4324,5,0))</f>
        <v/>
      </c>
      <c r="L371" s="91" t="str">
        <f t="shared" si="16"/>
        <v/>
      </c>
      <c r="M371" s="91" t="str">
        <f t="shared" si="17"/>
        <v/>
      </c>
      <c r="N371" s="91" t="str">
        <f t="shared" si="18"/>
        <v/>
      </c>
    </row>
    <row r="372" spans="1:14" ht="18" customHeight="1" x14ac:dyDescent="0.25">
      <c r="A372" s="86"/>
      <c r="B372" s="87" t="str">
        <f>IF(A372="","",VLOOKUP(A372,'[1]TARIF JEUX 2021-2022'!$A$1140:$G$4324,2,0))</f>
        <v/>
      </c>
      <c r="C372" s="87"/>
      <c r="D372" s="87"/>
      <c r="E372" s="87"/>
      <c r="F372" s="87"/>
      <c r="G372" s="87"/>
      <c r="H372" s="88"/>
      <c r="I372" s="89" t="str">
        <f>IF(A372="","",VLOOKUP(A372,'[1]TARIF JEUX 2021-2022'!$A$1140:$G$4324,3,0))</f>
        <v/>
      </c>
      <c r="J372" s="89" t="str">
        <f>IF(A372="","",VLOOKUP(A372,'[1]TARIF JEUX 2021-2022'!$A$1140:$G$4324,4,0))</f>
        <v/>
      </c>
      <c r="K372" s="90" t="str">
        <f>IF(A372="","",VLOOKUP(A372,'[1]TARIF JEUX 2021-2022'!$A$1140:$G$4324,5,0))</f>
        <v/>
      </c>
      <c r="L372" s="91" t="str">
        <f t="shared" si="16"/>
        <v/>
      </c>
      <c r="M372" s="91" t="str">
        <f t="shared" si="17"/>
        <v/>
      </c>
      <c r="N372" s="91" t="str">
        <f t="shared" si="18"/>
        <v/>
      </c>
    </row>
    <row r="373" spans="1:14" ht="18" customHeight="1" x14ac:dyDescent="0.25">
      <c r="A373" s="86"/>
      <c r="B373" s="87" t="str">
        <f>IF(A373="","",VLOOKUP(A373,'[1]TARIF JEUX 2021-2022'!$A$1140:$G$4324,2,0))</f>
        <v/>
      </c>
      <c r="C373" s="87"/>
      <c r="D373" s="87"/>
      <c r="E373" s="87"/>
      <c r="F373" s="87"/>
      <c r="G373" s="87"/>
      <c r="H373" s="88"/>
      <c r="I373" s="89" t="str">
        <f>IF(A373="","",VLOOKUP(A373,'[1]TARIF JEUX 2021-2022'!$A$1140:$G$4324,3,0))</f>
        <v/>
      </c>
      <c r="J373" s="89" t="str">
        <f>IF(A373="","",VLOOKUP(A373,'[1]TARIF JEUX 2021-2022'!$A$1140:$G$4324,4,0))</f>
        <v/>
      </c>
      <c r="K373" s="90" t="str">
        <f>IF(A373="","",VLOOKUP(A373,'[1]TARIF JEUX 2021-2022'!$A$1140:$G$4324,5,0))</f>
        <v/>
      </c>
      <c r="L373" s="91" t="str">
        <f t="shared" si="16"/>
        <v/>
      </c>
      <c r="M373" s="91" t="str">
        <f t="shared" si="17"/>
        <v/>
      </c>
      <c r="N373" s="91" t="str">
        <f t="shared" si="18"/>
        <v/>
      </c>
    </row>
    <row r="374" spans="1:14" ht="18" customHeight="1" x14ac:dyDescent="0.25">
      <c r="A374" s="86"/>
      <c r="B374" s="87" t="str">
        <f>IF(A374="","",VLOOKUP(A374,'[1]TARIF JEUX 2021-2022'!$A$1140:$G$4324,2,0))</f>
        <v/>
      </c>
      <c r="C374" s="87"/>
      <c r="D374" s="87"/>
      <c r="E374" s="87"/>
      <c r="F374" s="87"/>
      <c r="G374" s="87"/>
      <c r="H374" s="88"/>
      <c r="I374" s="89" t="str">
        <f>IF(A374="","",VLOOKUP(A374,'[1]TARIF JEUX 2021-2022'!$A$1140:$G$4324,3,0))</f>
        <v/>
      </c>
      <c r="J374" s="89" t="str">
        <f>IF(A374="","",VLOOKUP(A374,'[1]TARIF JEUX 2021-2022'!$A$1140:$G$4324,4,0))</f>
        <v/>
      </c>
      <c r="K374" s="90" t="str">
        <f>IF(A374="","",VLOOKUP(A374,'[1]TARIF JEUX 2021-2022'!$A$1140:$G$4324,5,0))</f>
        <v/>
      </c>
      <c r="L374" s="91" t="str">
        <f t="shared" si="16"/>
        <v/>
      </c>
      <c r="M374" s="91" t="str">
        <f t="shared" si="17"/>
        <v/>
      </c>
      <c r="N374" s="91" t="str">
        <f t="shared" si="18"/>
        <v/>
      </c>
    </row>
    <row r="375" spans="1:14" ht="18" customHeight="1" x14ac:dyDescent="0.25">
      <c r="A375" s="86"/>
      <c r="B375" s="87" t="str">
        <f>IF(A375="","",VLOOKUP(A375,'[1]TARIF JEUX 2021-2022'!$A$1140:$G$4324,2,0))</f>
        <v/>
      </c>
      <c r="C375" s="87"/>
      <c r="D375" s="87"/>
      <c r="E375" s="87"/>
      <c r="F375" s="87"/>
      <c r="G375" s="87"/>
      <c r="H375" s="88"/>
      <c r="I375" s="89" t="str">
        <f>IF(A375="","",VLOOKUP(A375,'[1]TARIF JEUX 2021-2022'!$A$1140:$G$4324,3,0))</f>
        <v/>
      </c>
      <c r="J375" s="89" t="str">
        <f>IF(A375="","",VLOOKUP(A375,'[1]TARIF JEUX 2021-2022'!$A$1140:$G$4324,4,0))</f>
        <v/>
      </c>
      <c r="K375" s="90" t="str">
        <f>IF(A375="","",VLOOKUP(A375,'[1]TARIF JEUX 2021-2022'!$A$1140:$G$4324,5,0))</f>
        <v/>
      </c>
      <c r="L375" s="91" t="str">
        <f t="shared" si="16"/>
        <v/>
      </c>
      <c r="M375" s="91" t="str">
        <f t="shared" si="17"/>
        <v/>
      </c>
      <c r="N375" s="91" t="str">
        <f t="shared" si="18"/>
        <v/>
      </c>
    </row>
    <row r="376" spans="1:14" ht="18" customHeight="1" x14ac:dyDescent="0.25">
      <c r="A376" s="86"/>
      <c r="B376" s="87" t="str">
        <f>IF(A376="","",VLOOKUP(A376,'[1]TARIF JEUX 2021-2022'!$A$1140:$G$4324,2,0))</f>
        <v/>
      </c>
      <c r="C376" s="87"/>
      <c r="D376" s="87"/>
      <c r="E376" s="87"/>
      <c r="F376" s="87"/>
      <c r="G376" s="87"/>
      <c r="H376" s="88"/>
      <c r="I376" s="89" t="str">
        <f>IF(A376="","",VLOOKUP(A376,'[1]TARIF JEUX 2021-2022'!$A$1140:$G$4324,3,0))</f>
        <v/>
      </c>
      <c r="J376" s="89" t="str">
        <f>IF(A376="","",VLOOKUP(A376,'[1]TARIF JEUX 2021-2022'!$A$1140:$G$4324,4,0))</f>
        <v/>
      </c>
      <c r="K376" s="90" t="str">
        <f>IF(A376="","",VLOOKUP(A376,'[1]TARIF JEUX 2021-2022'!$A$1140:$G$4324,5,0))</f>
        <v/>
      </c>
      <c r="L376" s="91" t="str">
        <f t="shared" si="16"/>
        <v/>
      </c>
      <c r="M376" s="91" t="str">
        <f t="shared" si="17"/>
        <v/>
      </c>
      <c r="N376" s="91" t="str">
        <f t="shared" si="18"/>
        <v/>
      </c>
    </row>
    <row r="377" spans="1:14" ht="18" customHeight="1" x14ac:dyDescent="0.25">
      <c r="A377" s="86"/>
      <c r="B377" s="87" t="str">
        <f>IF(A377="","",VLOOKUP(A377,'[1]TARIF JEUX 2021-2022'!$A$1140:$G$4324,2,0))</f>
        <v/>
      </c>
      <c r="C377" s="87"/>
      <c r="D377" s="87"/>
      <c r="E377" s="87"/>
      <c r="F377" s="87"/>
      <c r="G377" s="87"/>
      <c r="H377" s="88"/>
      <c r="I377" s="89" t="str">
        <f>IF(A377="","",VLOOKUP(A377,'[1]TARIF JEUX 2021-2022'!$A$1140:$G$4324,3,0))</f>
        <v/>
      </c>
      <c r="J377" s="89" t="str">
        <f>IF(A377="","",VLOOKUP(A377,'[1]TARIF JEUX 2021-2022'!$A$1140:$G$4324,4,0))</f>
        <v/>
      </c>
      <c r="K377" s="90" t="str">
        <f>IF(A377="","",VLOOKUP(A377,'[1]TARIF JEUX 2021-2022'!$A$1140:$G$4324,5,0))</f>
        <v/>
      </c>
      <c r="L377" s="91" t="str">
        <f t="shared" si="16"/>
        <v/>
      </c>
      <c r="M377" s="91" t="str">
        <f t="shared" si="17"/>
        <v/>
      </c>
      <c r="N377" s="91" t="str">
        <f t="shared" si="18"/>
        <v/>
      </c>
    </row>
    <row r="378" spans="1:14" ht="18" customHeight="1" x14ac:dyDescent="0.25">
      <c r="A378" s="86"/>
      <c r="B378" s="87" t="str">
        <f>IF(A378="","",VLOOKUP(A378,'[1]TARIF JEUX 2021-2022'!$A$1140:$G$4324,2,0))</f>
        <v/>
      </c>
      <c r="C378" s="87"/>
      <c r="D378" s="87"/>
      <c r="E378" s="87"/>
      <c r="F378" s="87"/>
      <c r="G378" s="87"/>
      <c r="H378" s="88"/>
      <c r="I378" s="89" t="str">
        <f>IF(A378="","",VLOOKUP(A378,'[1]TARIF JEUX 2021-2022'!$A$1140:$G$4324,3,0))</f>
        <v/>
      </c>
      <c r="J378" s="89" t="str">
        <f>IF(A378="","",VLOOKUP(A378,'[1]TARIF JEUX 2021-2022'!$A$1140:$G$4324,4,0))</f>
        <v/>
      </c>
      <c r="K378" s="90" t="str">
        <f>IF(A378="","",VLOOKUP(A378,'[1]TARIF JEUX 2021-2022'!$A$1140:$G$4324,5,0))</f>
        <v/>
      </c>
      <c r="L378" s="91" t="str">
        <f t="shared" si="16"/>
        <v/>
      </c>
      <c r="M378" s="91" t="str">
        <f t="shared" si="17"/>
        <v/>
      </c>
      <c r="N378" s="91" t="str">
        <f t="shared" si="18"/>
        <v/>
      </c>
    </row>
    <row r="379" spans="1:14" ht="18" customHeight="1" x14ac:dyDescent="0.25">
      <c r="A379" s="86"/>
      <c r="B379" s="87" t="str">
        <f>IF(A379="","",VLOOKUP(A379,'[1]TARIF JEUX 2021-2022'!$A$1140:$G$4324,2,0))</f>
        <v/>
      </c>
      <c r="C379" s="87"/>
      <c r="D379" s="87"/>
      <c r="E379" s="87"/>
      <c r="F379" s="87"/>
      <c r="G379" s="87"/>
      <c r="H379" s="88"/>
      <c r="I379" s="89" t="str">
        <f>IF(A379="","",VLOOKUP(A379,'[1]TARIF JEUX 2021-2022'!$A$1140:$G$4324,3,0))</f>
        <v/>
      </c>
      <c r="J379" s="89" t="str">
        <f>IF(A379="","",VLOOKUP(A379,'[1]TARIF JEUX 2021-2022'!$A$1140:$G$4324,4,0))</f>
        <v/>
      </c>
      <c r="K379" s="90" t="str">
        <f>IF(A379="","",VLOOKUP(A379,'[1]TARIF JEUX 2021-2022'!$A$1140:$G$4324,5,0))</f>
        <v/>
      </c>
      <c r="L379" s="91" t="str">
        <f t="shared" si="16"/>
        <v/>
      </c>
      <c r="M379" s="91" t="str">
        <f t="shared" si="17"/>
        <v/>
      </c>
      <c r="N379" s="91" t="str">
        <f t="shared" si="18"/>
        <v/>
      </c>
    </row>
    <row r="380" spans="1:14" ht="18" customHeight="1" x14ac:dyDescent="0.25">
      <c r="A380" s="86"/>
      <c r="B380" s="87" t="str">
        <f>IF(A380="","",VLOOKUP(A380,'[1]TARIF JEUX 2021-2022'!$A$1140:$G$4324,2,0))</f>
        <v/>
      </c>
      <c r="C380" s="87"/>
      <c r="D380" s="87"/>
      <c r="E380" s="87"/>
      <c r="F380" s="87"/>
      <c r="G380" s="87"/>
      <c r="H380" s="88"/>
      <c r="I380" s="89" t="str">
        <f>IF(A380="","",VLOOKUP(A380,'[1]TARIF JEUX 2021-2022'!$A$1140:$G$4324,3,0))</f>
        <v/>
      </c>
      <c r="J380" s="89" t="str">
        <f>IF(A380="","",VLOOKUP(A380,'[1]TARIF JEUX 2021-2022'!$A$1140:$G$4324,4,0))</f>
        <v/>
      </c>
      <c r="K380" s="90" t="str">
        <f>IF(A380="","",VLOOKUP(A380,'[1]TARIF JEUX 2021-2022'!$A$1140:$G$4324,5,0))</f>
        <v/>
      </c>
      <c r="L380" s="91" t="str">
        <f t="shared" si="16"/>
        <v/>
      </c>
      <c r="M380" s="91" t="str">
        <f t="shared" si="17"/>
        <v/>
      </c>
      <c r="N380" s="91" t="str">
        <f t="shared" si="18"/>
        <v/>
      </c>
    </row>
    <row r="381" spans="1:14" ht="18" customHeight="1" x14ac:dyDescent="0.25">
      <c r="A381" s="86"/>
      <c r="B381" s="87" t="str">
        <f>IF(A381="","",VLOOKUP(A381,'[1]TARIF JEUX 2021-2022'!$A$1140:$G$4324,2,0))</f>
        <v/>
      </c>
      <c r="C381" s="87"/>
      <c r="D381" s="87"/>
      <c r="E381" s="87"/>
      <c r="F381" s="87"/>
      <c r="G381" s="87"/>
      <c r="H381" s="88"/>
      <c r="I381" s="89" t="str">
        <f>IF(A381="","",VLOOKUP(A381,'[1]TARIF JEUX 2021-2022'!$A$1140:$G$4324,3,0))</f>
        <v/>
      </c>
      <c r="J381" s="89" t="str">
        <f>IF(A381="","",VLOOKUP(A381,'[1]TARIF JEUX 2021-2022'!$A$1140:$G$4324,4,0))</f>
        <v/>
      </c>
      <c r="K381" s="90" t="str">
        <f>IF(A381="","",VLOOKUP(A381,'[1]TARIF JEUX 2021-2022'!$A$1140:$G$4324,5,0))</f>
        <v/>
      </c>
      <c r="L381" s="91" t="str">
        <f t="shared" si="16"/>
        <v/>
      </c>
      <c r="M381" s="91" t="str">
        <f t="shared" si="17"/>
        <v/>
      </c>
      <c r="N381" s="91" t="str">
        <f t="shared" si="18"/>
        <v/>
      </c>
    </row>
    <row r="382" spans="1:14" ht="18" customHeight="1" x14ac:dyDescent="0.25">
      <c r="A382" s="86"/>
      <c r="B382" s="87" t="str">
        <f>IF(A382="","",VLOOKUP(A382,'[1]TARIF JEUX 2021-2022'!$A$1140:$G$4324,2,0))</f>
        <v/>
      </c>
      <c r="C382" s="87"/>
      <c r="D382" s="87"/>
      <c r="E382" s="87"/>
      <c r="F382" s="87"/>
      <c r="G382" s="87"/>
      <c r="H382" s="88"/>
      <c r="I382" s="89" t="str">
        <f>IF(A382="","",VLOOKUP(A382,'[1]TARIF JEUX 2021-2022'!$A$1140:$G$4324,3,0))</f>
        <v/>
      </c>
      <c r="J382" s="89" t="str">
        <f>IF(A382="","",VLOOKUP(A382,'[1]TARIF JEUX 2021-2022'!$A$1140:$G$4324,4,0))</f>
        <v/>
      </c>
      <c r="K382" s="90" t="str">
        <f>IF(A382="","",VLOOKUP(A382,'[1]TARIF JEUX 2021-2022'!$A$1140:$G$4324,5,0))</f>
        <v/>
      </c>
      <c r="L382" s="91" t="str">
        <f t="shared" si="16"/>
        <v/>
      </c>
      <c r="M382" s="91" t="str">
        <f t="shared" si="17"/>
        <v/>
      </c>
      <c r="N382" s="91" t="str">
        <f t="shared" si="18"/>
        <v/>
      </c>
    </row>
    <row r="383" spans="1:14" ht="18" customHeight="1" x14ac:dyDescent="0.25">
      <c r="A383" s="86"/>
      <c r="B383" s="87" t="str">
        <f>IF(A383="","",VLOOKUP(A383,'[1]TARIF JEUX 2021-2022'!$A$1140:$G$4324,2,0))</f>
        <v/>
      </c>
      <c r="C383" s="87"/>
      <c r="D383" s="87"/>
      <c r="E383" s="87"/>
      <c r="F383" s="87"/>
      <c r="G383" s="87"/>
      <c r="H383" s="88"/>
      <c r="I383" s="89" t="str">
        <f>IF(A383="","",VLOOKUP(A383,'[1]TARIF JEUX 2021-2022'!$A$1140:$G$4324,3,0))</f>
        <v/>
      </c>
      <c r="J383" s="89" t="str">
        <f>IF(A383="","",VLOOKUP(A383,'[1]TARIF JEUX 2021-2022'!$A$1140:$G$4324,4,0))</f>
        <v/>
      </c>
      <c r="K383" s="90" t="str">
        <f>IF(A383="","",VLOOKUP(A383,'[1]TARIF JEUX 2021-2022'!$A$1140:$G$4324,5,0))</f>
        <v/>
      </c>
      <c r="L383" s="91" t="str">
        <f t="shared" si="16"/>
        <v/>
      </c>
      <c r="M383" s="91" t="str">
        <f t="shared" si="17"/>
        <v/>
      </c>
      <c r="N383" s="91" t="str">
        <f t="shared" si="18"/>
        <v/>
      </c>
    </row>
    <row r="384" spans="1:14" ht="18" customHeight="1" x14ac:dyDescent="0.25">
      <c r="A384" s="86"/>
      <c r="B384" s="87" t="str">
        <f>IF(A384="","",VLOOKUP(A384,'[1]TARIF JEUX 2021-2022'!$A$1140:$G$4324,2,0))</f>
        <v/>
      </c>
      <c r="C384" s="87"/>
      <c r="D384" s="87"/>
      <c r="E384" s="87"/>
      <c r="F384" s="87"/>
      <c r="G384" s="87"/>
      <c r="H384" s="88"/>
      <c r="I384" s="89" t="str">
        <f>IF(A384="","",VLOOKUP(A384,'[1]TARIF JEUX 2021-2022'!$A$1140:$G$4324,3,0))</f>
        <v/>
      </c>
      <c r="J384" s="89" t="str">
        <f>IF(A384="","",VLOOKUP(A384,'[1]TARIF JEUX 2021-2022'!$A$1140:$G$4324,4,0))</f>
        <v/>
      </c>
      <c r="K384" s="90" t="str">
        <f>IF(A384="","",VLOOKUP(A384,'[1]TARIF JEUX 2021-2022'!$A$1140:$G$4324,5,0))</f>
        <v/>
      </c>
      <c r="L384" s="91" t="str">
        <f t="shared" si="16"/>
        <v/>
      </c>
      <c r="M384" s="91" t="str">
        <f t="shared" si="17"/>
        <v/>
      </c>
      <c r="N384" s="91" t="str">
        <f t="shared" si="18"/>
        <v/>
      </c>
    </row>
    <row r="385" spans="1:14" ht="18" customHeight="1" x14ac:dyDescent="0.25">
      <c r="A385" s="86"/>
      <c r="B385" s="87" t="str">
        <f>IF(A385="","",VLOOKUP(A385,'[1]TARIF JEUX 2021-2022'!$A$1140:$G$4324,2,0))</f>
        <v/>
      </c>
      <c r="C385" s="87"/>
      <c r="D385" s="87"/>
      <c r="E385" s="87"/>
      <c r="F385" s="87"/>
      <c r="G385" s="87"/>
      <c r="H385" s="88"/>
      <c r="I385" s="89" t="str">
        <f>IF(A385="","",VLOOKUP(A385,'[1]TARIF JEUX 2021-2022'!$A$1140:$G$4324,3,0))</f>
        <v/>
      </c>
      <c r="J385" s="89" t="str">
        <f>IF(A385="","",VLOOKUP(A385,'[1]TARIF JEUX 2021-2022'!$A$1140:$G$4324,4,0))</f>
        <v/>
      </c>
      <c r="K385" s="90" t="str">
        <f>IF(A385="","",VLOOKUP(A385,'[1]TARIF JEUX 2021-2022'!$A$1140:$G$4324,5,0))</f>
        <v/>
      </c>
      <c r="L385" s="91" t="str">
        <f t="shared" si="16"/>
        <v/>
      </c>
      <c r="M385" s="91" t="str">
        <f t="shared" si="17"/>
        <v/>
      </c>
      <c r="N385" s="91" t="str">
        <f t="shared" si="18"/>
        <v/>
      </c>
    </row>
    <row r="386" spans="1:14" ht="18" customHeight="1" x14ac:dyDescent="0.25">
      <c r="A386" s="86"/>
      <c r="B386" s="87" t="str">
        <f>IF(A386="","",VLOOKUP(A386,'[1]TARIF JEUX 2021-2022'!$A$1140:$G$4324,2,0))</f>
        <v/>
      </c>
      <c r="C386" s="87"/>
      <c r="D386" s="87"/>
      <c r="E386" s="87"/>
      <c r="F386" s="87"/>
      <c r="G386" s="87"/>
      <c r="H386" s="88"/>
      <c r="I386" s="89" t="str">
        <f>IF(A386="","",VLOOKUP(A386,'[1]TARIF JEUX 2021-2022'!$A$1140:$G$4324,3,0))</f>
        <v/>
      </c>
      <c r="J386" s="89" t="str">
        <f>IF(A386="","",VLOOKUP(A386,'[1]TARIF JEUX 2021-2022'!$A$1140:$G$4324,4,0))</f>
        <v/>
      </c>
      <c r="K386" s="90" t="str">
        <f>IF(A386="","",VLOOKUP(A386,'[1]TARIF JEUX 2021-2022'!$A$1140:$G$4324,5,0))</f>
        <v/>
      </c>
      <c r="L386" s="91" t="str">
        <f t="shared" si="16"/>
        <v/>
      </c>
      <c r="M386" s="91" t="str">
        <f t="shared" si="17"/>
        <v/>
      </c>
      <c r="N386" s="91" t="str">
        <f t="shared" si="18"/>
        <v/>
      </c>
    </row>
    <row r="387" spans="1:14" ht="18" customHeight="1" x14ac:dyDescent="0.25">
      <c r="A387" s="86"/>
      <c r="B387" s="87" t="str">
        <f>IF(A387="","",VLOOKUP(A387,'[1]TARIF JEUX 2021-2022'!$A$1140:$G$4324,2,0))</f>
        <v/>
      </c>
      <c r="C387" s="87"/>
      <c r="D387" s="87"/>
      <c r="E387" s="87"/>
      <c r="F387" s="87"/>
      <c r="G387" s="87"/>
      <c r="H387" s="88"/>
      <c r="I387" s="89" t="str">
        <f>IF(A387="","",VLOOKUP(A387,'[1]TARIF JEUX 2021-2022'!$A$1140:$G$4324,3,0))</f>
        <v/>
      </c>
      <c r="J387" s="89" t="str">
        <f>IF(A387="","",VLOOKUP(A387,'[1]TARIF JEUX 2021-2022'!$A$1140:$G$4324,4,0))</f>
        <v/>
      </c>
      <c r="K387" s="90" t="str">
        <f>IF(A387="","",VLOOKUP(A387,'[1]TARIF JEUX 2021-2022'!$A$1140:$G$4324,5,0))</f>
        <v/>
      </c>
      <c r="L387" s="91" t="str">
        <f t="shared" si="16"/>
        <v/>
      </c>
      <c r="M387" s="91" t="str">
        <f t="shared" si="17"/>
        <v/>
      </c>
      <c r="N387" s="91" t="str">
        <f t="shared" si="18"/>
        <v/>
      </c>
    </row>
    <row r="388" spans="1:14" ht="18" customHeight="1" x14ac:dyDescent="0.25">
      <c r="A388" s="86"/>
      <c r="B388" s="87" t="str">
        <f>IF(A388="","",VLOOKUP(A388,'[1]TARIF JEUX 2021-2022'!$A$1140:$G$4324,2,0))</f>
        <v/>
      </c>
      <c r="C388" s="87"/>
      <c r="D388" s="87"/>
      <c r="E388" s="87"/>
      <c r="F388" s="87"/>
      <c r="G388" s="87"/>
      <c r="H388" s="88"/>
      <c r="I388" s="89" t="str">
        <f>IF(A388="","",VLOOKUP(A388,'[1]TARIF JEUX 2021-2022'!$A$1140:$G$4324,3,0))</f>
        <v/>
      </c>
      <c r="J388" s="89" t="str">
        <f>IF(A388="","",VLOOKUP(A388,'[1]TARIF JEUX 2021-2022'!$A$1140:$G$4324,4,0))</f>
        <v/>
      </c>
      <c r="K388" s="90" t="str">
        <f>IF(A388="","",VLOOKUP(A388,'[1]TARIF JEUX 2021-2022'!$A$1140:$G$4324,5,0))</f>
        <v/>
      </c>
      <c r="L388" s="91" t="str">
        <f t="shared" si="16"/>
        <v/>
      </c>
      <c r="M388" s="91" t="str">
        <f t="shared" si="17"/>
        <v/>
      </c>
      <c r="N388" s="91" t="str">
        <f t="shared" si="18"/>
        <v/>
      </c>
    </row>
    <row r="389" spans="1:14" ht="18" customHeight="1" x14ac:dyDescent="0.25">
      <c r="A389" s="86"/>
      <c r="B389" s="87" t="str">
        <f>IF(A389="","",VLOOKUP(A389,'[1]TARIF JEUX 2021-2022'!$A$1140:$G$4324,2,0))</f>
        <v/>
      </c>
      <c r="C389" s="87"/>
      <c r="D389" s="87"/>
      <c r="E389" s="87"/>
      <c r="F389" s="87"/>
      <c r="G389" s="87"/>
      <c r="H389" s="88"/>
      <c r="I389" s="89" t="str">
        <f>IF(A389="","",VLOOKUP(A389,'[1]TARIF JEUX 2021-2022'!$A$1140:$G$4324,3,0))</f>
        <v/>
      </c>
      <c r="J389" s="89" t="str">
        <f>IF(A389="","",VLOOKUP(A389,'[1]TARIF JEUX 2021-2022'!$A$1140:$G$4324,4,0))</f>
        <v/>
      </c>
      <c r="K389" s="90" t="str">
        <f>IF(A389="","",VLOOKUP(A389,'[1]TARIF JEUX 2021-2022'!$A$1140:$G$4324,5,0))</f>
        <v/>
      </c>
      <c r="L389" s="91" t="str">
        <f t="shared" si="16"/>
        <v/>
      </c>
      <c r="M389" s="91" t="str">
        <f t="shared" si="17"/>
        <v/>
      </c>
      <c r="N389" s="91" t="str">
        <f t="shared" si="18"/>
        <v/>
      </c>
    </row>
    <row r="390" spans="1:14" ht="18" customHeight="1" x14ac:dyDescent="0.25">
      <c r="A390" s="86"/>
      <c r="B390" s="87" t="str">
        <f>IF(A390="","",VLOOKUP(A390,'[1]TARIF JEUX 2021-2022'!$A$1140:$G$4324,2,0))</f>
        <v/>
      </c>
      <c r="C390" s="87"/>
      <c r="D390" s="87"/>
      <c r="E390" s="87"/>
      <c r="F390" s="87"/>
      <c r="G390" s="87"/>
      <c r="H390" s="88"/>
      <c r="I390" s="89" t="str">
        <f>IF(A390="","",VLOOKUP(A390,'[1]TARIF JEUX 2021-2022'!$A$1140:$G$4324,3,0))</f>
        <v/>
      </c>
      <c r="J390" s="89" t="str">
        <f>IF(A390="","",VLOOKUP(A390,'[1]TARIF JEUX 2021-2022'!$A$1140:$G$4324,4,0))</f>
        <v/>
      </c>
      <c r="K390" s="90" t="str">
        <f>IF(A390="","",VLOOKUP(A390,'[1]TARIF JEUX 2021-2022'!$A$1140:$G$4324,5,0))</f>
        <v/>
      </c>
      <c r="L390" s="91" t="str">
        <f t="shared" si="16"/>
        <v/>
      </c>
      <c r="M390" s="91" t="str">
        <f t="shared" si="17"/>
        <v/>
      </c>
      <c r="N390" s="91" t="str">
        <f t="shared" si="18"/>
        <v/>
      </c>
    </row>
    <row r="391" spans="1:14" ht="18" customHeight="1" x14ac:dyDescent="0.25">
      <c r="A391" s="86"/>
      <c r="B391" s="87" t="str">
        <f>IF(A391="","",VLOOKUP(A391,'[1]TARIF JEUX 2021-2022'!$A$1140:$G$4324,2,0))</f>
        <v/>
      </c>
      <c r="C391" s="87"/>
      <c r="D391" s="87"/>
      <c r="E391" s="87"/>
      <c r="F391" s="87"/>
      <c r="G391" s="87"/>
      <c r="H391" s="88"/>
      <c r="I391" s="89" t="str">
        <f>IF(A391="","",VLOOKUP(A391,'[1]TARIF JEUX 2021-2022'!$A$1140:$G$4324,3,0))</f>
        <v/>
      </c>
      <c r="J391" s="89" t="str">
        <f>IF(A391="","",VLOOKUP(A391,'[1]TARIF JEUX 2021-2022'!$A$1140:$G$4324,4,0))</f>
        <v/>
      </c>
      <c r="K391" s="90" t="str">
        <f>IF(A391="","",VLOOKUP(A391,'[1]TARIF JEUX 2021-2022'!$A$1140:$G$4324,5,0))</f>
        <v/>
      </c>
      <c r="L391" s="91" t="str">
        <f t="shared" si="16"/>
        <v/>
      </c>
      <c r="M391" s="91" t="str">
        <f t="shared" si="17"/>
        <v/>
      </c>
      <c r="N391" s="91" t="str">
        <f t="shared" si="18"/>
        <v/>
      </c>
    </row>
    <row r="392" spans="1:14" ht="18" customHeight="1" x14ac:dyDescent="0.25">
      <c r="A392" s="86"/>
      <c r="B392" s="87" t="str">
        <f>IF(A392="","",VLOOKUP(A392,'[1]TARIF JEUX 2021-2022'!$A$1140:$G$4324,2,0))</f>
        <v/>
      </c>
      <c r="C392" s="87"/>
      <c r="D392" s="87"/>
      <c r="E392" s="87"/>
      <c r="F392" s="87"/>
      <c r="G392" s="87"/>
      <c r="H392" s="88"/>
      <c r="I392" s="89" t="str">
        <f>IF(A392="","",VLOOKUP(A392,'[1]TARIF JEUX 2021-2022'!$A$1140:$G$4324,3,0))</f>
        <v/>
      </c>
      <c r="J392" s="89" t="str">
        <f>IF(A392="","",VLOOKUP(A392,'[1]TARIF JEUX 2021-2022'!$A$1140:$G$4324,4,0))</f>
        <v/>
      </c>
      <c r="K392" s="90" t="str">
        <f>IF(A392="","",VLOOKUP(A392,'[1]TARIF JEUX 2021-2022'!$A$1140:$G$4324,5,0))</f>
        <v/>
      </c>
      <c r="L392" s="91" t="str">
        <f t="shared" si="16"/>
        <v/>
      </c>
      <c r="M392" s="91" t="str">
        <f t="shared" si="17"/>
        <v/>
      </c>
      <c r="N392" s="91" t="str">
        <f t="shared" si="18"/>
        <v/>
      </c>
    </row>
    <row r="393" spans="1:14" ht="18" customHeight="1" x14ac:dyDescent="0.25">
      <c r="A393" s="86"/>
      <c r="B393" s="87" t="str">
        <f>IF(A393="","",VLOOKUP(A393,'[1]TARIF JEUX 2021-2022'!$A$1140:$G$4324,2,0))</f>
        <v/>
      </c>
      <c r="C393" s="87"/>
      <c r="D393" s="87"/>
      <c r="E393" s="87"/>
      <c r="F393" s="87"/>
      <c r="G393" s="87"/>
      <c r="H393" s="88"/>
      <c r="I393" s="89" t="str">
        <f>IF(A393="","",VLOOKUP(A393,'[1]TARIF JEUX 2021-2022'!$A$1140:$G$4324,3,0))</f>
        <v/>
      </c>
      <c r="J393" s="89" t="str">
        <f>IF(A393="","",VLOOKUP(A393,'[1]TARIF JEUX 2021-2022'!$A$1140:$G$4324,4,0))</f>
        <v/>
      </c>
      <c r="K393" s="90" t="str">
        <f>IF(A393="","",VLOOKUP(A393,'[1]TARIF JEUX 2021-2022'!$A$1140:$G$4324,5,0))</f>
        <v/>
      </c>
      <c r="L393" s="91" t="str">
        <f t="shared" si="16"/>
        <v/>
      </c>
      <c r="M393" s="91" t="str">
        <f t="shared" si="17"/>
        <v/>
      </c>
      <c r="N393" s="91" t="str">
        <f t="shared" si="18"/>
        <v/>
      </c>
    </row>
    <row r="394" spans="1:14" ht="18" customHeight="1" x14ac:dyDescent="0.25">
      <c r="A394" s="86"/>
      <c r="B394" s="87" t="str">
        <f>IF(A394="","",VLOOKUP(A394,'[1]TARIF JEUX 2021-2022'!$A$1140:$G$4324,2,0))</f>
        <v/>
      </c>
      <c r="C394" s="87"/>
      <c r="D394" s="87"/>
      <c r="E394" s="87"/>
      <c r="F394" s="87"/>
      <c r="G394" s="87"/>
      <c r="H394" s="88"/>
      <c r="I394" s="89" t="str">
        <f>IF(A394="","",VLOOKUP(A394,'[1]TARIF JEUX 2021-2022'!$A$1140:$G$4324,3,0))</f>
        <v/>
      </c>
      <c r="J394" s="89" t="str">
        <f>IF(A394="","",VLOOKUP(A394,'[1]TARIF JEUX 2021-2022'!$A$1140:$G$4324,4,0))</f>
        <v/>
      </c>
      <c r="K394" s="90" t="str">
        <f>IF(A394="","",VLOOKUP(A394,'[1]TARIF JEUX 2021-2022'!$A$1140:$G$4324,5,0))</f>
        <v/>
      </c>
      <c r="L394" s="91" t="str">
        <f t="shared" si="16"/>
        <v/>
      </c>
      <c r="M394" s="91" t="str">
        <f t="shared" si="17"/>
        <v/>
      </c>
      <c r="N394" s="91" t="str">
        <f t="shared" si="18"/>
        <v/>
      </c>
    </row>
    <row r="395" spans="1:14" ht="18" customHeight="1" x14ac:dyDescent="0.25">
      <c r="A395" s="86"/>
      <c r="B395" s="87" t="str">
        <f>IF(A395="","",VLOOKUP(A395,'[1]TARIF JEUX 2021-2022'!$A$1140:$G$4324,2,0))</f>
        <v/>
      </c>
      <c r="C395" s="87"/>
      <c r="D395" s="87"/>
      <c r="E395" s="87"/>
      <c r="F395" s="87"/>
      <c r="G395" s="87"/>
      <c r="H395" s="88"/>
      <c r="I395" s="89" t="str">
        <f>IF(A395="","",VLOOKUP(A395,'[1]TARIF JEUX 2021-2022'!$A$1140:$G$4324,3,0))</f>
        <v/>
      </c>
      <c r="J395" s="89" t="str">
        <f>IF(A395="","",VLOOKUP(A395,'[1]TARIF JEUX 2021-2022'!$A$1140:$G$4324,4,0))</f>
        <v/>
      </c>
      <c r="K395" s="90" t="str">
        <f>IF(A395="","",VLOOKUP(A395,'[1]TARIF JEUX 2021-2022'!$A$1140:$G$4324,5,0))</f>
        <v/>
      </c>
      <c r="L395" s="91" t="str">
        <f t="shared" si="16"/>
        <v/>
      </c>
      <c r="M395" s="91" t="str">
        <f t="shared" si="17"/>
        <v/>
      </c>
      <c r="N395" s="91" t="str">
        <f t="shared" si="18"/>
        <v/>
      </c>
    </row>
    <row r="396" spans="1:14" ht="18" customHeight="1" x14ac:dyDescent="0.25">
      <c r="A396" s="86"/>
      <c r="B396" s="87" t="str">
        <f>IF(A396="","",VLOOKUP(A396,'[1]TARIF JEUX 2021-2022'!$A$1140:$G$4324,2,0))</f>
        <v/>
      </c>
      <c r="C396" s="87"/>
      <c r="D396" s="87"/>
      <c r="E396" s="87"/>
      <c r="F396" s="87"/>
      <c r="G396" s="87"/>
      <c r="H396" s="88"/>
      <c r="I396" s="89" t="str">
        <f>IF(A396="","",VLOOKUP(A396,'[1]TARIF JEUX 2021-2022'!$A$1140:$G$4324,3,0))</f>
        <v/>
      </c>
      <c r="J396" s="89" t="str">
        <f>IF(A396="","",VLOOKUP(A396,'[1]TARIF JEUX 2021-2022'!$A$1140:$G$4324,4,0))</f>
        <v/>
      </c>
      <c r="K396" s="90" t="str">
        <f>IF(A396="","",VLOOKUP(A396,'[1]TARIF JEUX 2021-2022'!$A$1140:$G$4324,5,0))</f>
        <v/>
      </c>
      <c r="L396" s="91" t="str">
        <f t="shared" si="16"/>
        <v/>
      </c>
      <c r="M396" s="91" t="str">
        <f t="shared" si="17"/>
        <v/>
      </c>
      <c r="N396" s="91" t="str">
        <f t="shared" si="18"/>
        <v/>
      </c>
    </row>
    <row r="397" spans="1:14" ht="18" customHeight="1" x14ac:dyDescent="0.25">
      <c r="A397" s="86"/>
      <c r="B397" s="87" t="str">
        <f>IF(A397="","",VLOOKUP(A397,'[1]TARIF JEUX 2021-2022'!$A$1140:$G$4324,2,0))</f>
        <v/>
      </c>
      <c r="C397" s="87"/>
      <c r="D397" s="87"/>
      <c r="E397" s="87"/>
      <c r="F397" s="87"/>
      <c r="G397" s="87"/>
      <c r="H397" s="88"/>
      <c r="I397" s="89" t="str">
        <f>IF(A397="","",VLOOKUP(A397,'[1]TARIF JEUX 2021-2022'!$A$1140:$G$4324,3,0))</f>
        <v/>
      </c>
      <c r="J397" s="89" t="str">
        <f>IF(A397="","",VLOOKUP(A397,'[1]TARIF JEUX 2021-2022'!$A$1140:$G$4324,4,0))</f>
        <v/>
      </c>
      <c r="K397" s="90" t="str">
        <f>IF(A397="","",VLOOKUP(A397,'[1]TARIF JEUX 2021-2022'!$A$1140:$G$4324,5,0))</f>
        <v/>
      </c>
      <c r="L397" s="91" t="str">
        <f t="shared" si="16"/>
        <v/>
      </c>
      <c r="M397" s="91" t="str">
        <f t="shared" si="17"/>
        <v/>
      </c>
      <c r="N397" s="91" t="str">
        <f t="shared" si="18"/>
        <v/>
      </c>
    </row>
    <row r="398" spans="1:14" ht="18" customHeight="1" x14ac:dyDescent="0.25">
      <c r="A398" s="86"/>
      <c r="B398" s="87" t="str">
        <f>IF(A398="","",VLOOKUP(A398,'[1]TARIF JEUX 2021-2022'!$A$1140:$G$4324,2,0))</f>
        <v/>
      </c>
      <c r="C398" s="87"/>
      <c r="D398" s="87"/>
      <c r="E398" s="87"/>
      <c r="F398" s="87"/>
      <c r="G398" s="87"/>
      <c r="H398" s="88"/>
      <c r="I398" s="89" t="str">
        <f>IF(A398="","",VLOOKUP(A398,'[1]TARIF JEUX 2021-2022'!$A$1140:$G$4324,3,0))</f>
        <v/>
      </c>
      <c r="J398" s="89" t="str">
        <f>IF(A398="","",VLOOKUP(A398,'[1]TARIF JEUX 2021-2022'!$A$1140:$G$4324,4,0))</f>
        <v/>
      </c>
      <c r="K398" s="90" t="str">
        <f>IF(A398="","",VLOOKUP(A398,'[1]TARIF JEUX 2021-2022'!$A$1140:$G$4324,5,0))</f>
        <v/>
      </c>
      <c r="L398" s="91" t="str">
        <f t="shared" si="16"/>
        <v/>
      </c>
      <c r="M398" s="91" t="str">
        <f t="shared" si="17"/>
        <v/>
      </c>
      <c r="N398" s="91" t="str">
        <f t="shared" si="18"/>
        <v/>
      </c>
    </row>
    <row r="399" spans="1:14" ht="18" customHeight="1" x14ac:dyDescent="0.25">
      <c r="A399" s="86"/>
      <c r="B399" s="87" t="str">
        <f>IF(A399="","",VLOOKUP(A399,'[1]TARIF JEUX 2021-2022'!$A$1140:$G$4324,2,0))</f>
        <v/>
      </c>
      <c r="C399" s="87"/>
      <c r="D399" s="87"/>
      <c r="E399" s="87"/>
      <c r="F399" s="87"/>
      <c r="G399" s="87"/>
      <c r="H399" s="88"/>
      <c r="I399" s="89" t="str">
        <f>IF(A399="","",VLOOKUP(A399,'[1]TARIF JEUX 2021-2022'!$A$1140:$G$4324,3,0))</f>
        <v/>
      </c>
      <c r="J399" s="89" t="str">
        <f>IF(A399="","",VLOOKUP(A399,'[1]TARIF JEUX 2021-2022'!$A$1140:$G$4324,4,0))</f>
        <v/>
      </c>
      <c r="K399" s="90" t="str">
        <f>IF(A399="","",VLOOKUP(A399,'[1]TARIF JEUX 2021-2022'!$A$1140:$G$4324,5,0))</f>
        <v/>
      </c>
      <c r="L399" s="91" t="str">
        <f t="shared" si="16"/>
        <v/>
      </c>
      <c r="M399" s="91" t="str">
        <f t="shared" si="17"/>
        <v/>
      </c>
      <c r="N399" s="91" t="str">
        <f t="shared" si="18"/>
        <v/>
      </c>
    </row>
    <row r="400" spans="1:14" ht="18" customHeight="1" x14ac:dyDescent="0.25">
      <c r="A400" s="86"/>
      <c r="B400" s="87" t="str">
        <f>IF(A400="","",VLOOKUP(A400,'[1]TARIF JEUX 2021-2022'!$A$1140:$G$4324,2,0))</f>
        <v/>
      </c>
      <c r="C400" s="87"/>
      <c r="D400" s="87"/>
      <c r="E400" s="87"/>
      <c r="F400" s="87"/>
      <c r="G400" s="87"/>
      <c r="H400" s="88"/>
      <c r="I400" s="89" t="str">
        <f>IF(A400="","",VLOOKUP(A400,'[1]TARIF JEUX 2021-2022'!$A$1140:$G$4324,3,0))</f>
        <v/>
      </c>
      <c r="J400" s="89" t="str">
        <f>IF(A400="","",VLOOKUP(A400,'[1]TARIF JEUX 2021-2022'!$A$1140:$G$4324,4,0))</f>
        <v/>
      </c>
      <c r="K400" s="90" t="str">
        <f>IF(A400="","",VLOOKUP(A400,'[1]TARIF JEUX 2021-2022'!$A$1140:$G$4324,5,0))</f>
        <v/>
      </c>
      <c r="L400" s="91" t="str">
        <f t="shared" si="16"/>
        <v/>
      </c>
      <c r="M400" s="91" t="str">
        <f t="shared" si="17"/>
        <v/>
      </c>
      <c r="N400" s="91" t="str">
        <f t="shared" si="18"/>
        <v/>
      </c>
    </row>
    <row r="401" spans="1:14" ht="18" customHeight="1" x14ac:dyDescent="0.25">
      <c r="A401" s="86"/>
      <c r="B401" s="87" t="str">
        <f>IF(A401="","",VLOOKUP(A401,'[1]TARIF JEUX 2021-2022'!$A$1140:$G$4324,2,0))</f>
        <v/>
      </c>
      <c r="C401" s="87"/>
      <c r="D401" s="87"/>
      <c r="E401" s="87"/>
      <c r="F401" s="87"/>
      <c r="G401" s="87"/>
      <c r="H401" s="88"/>
      <c r="I401" s="89" t="str">
        <f>IF(A401="","",VLOOKUP(A401,'[1]TARIF JEUX 2021-2022'!$A$1140:$G$4324,3,0))</f>
        <v/>
      </c>
      <c r="J401" s="89" t="str">
        <f>IF(A401="","",VLOOKUP(A401,'[1]TARIF JEUX 2021-2022'!$A$1140:$G$4324,4,0))</f>
        <v/>
      </c>
      <c r="K401" s="90" t="str">
        <f>IF(A401="","",VLOOKUP(A401,'[1]TARIF JEUX 2021-2022'!$A$1140:$G$4324,5,0))</f>
        <v/>
      </c>
      <c r="L401" s="91" t="str">
        <f t="shared" si="16"/>
        <v/>
      </c>
      <c r="M401" s="91" t="str">
        <f t="shared" si="17"/>
        <v/>
      </c>
      <c r="N401" s="91" t="str">
        <f t="shared" si="18"/>
        <v/>
      </c>
    </row>
    <row r="402" spans="1:14" ht="18" customHeight="1" x14ac:dyDescent="0.25">
      <c r="A402" s="86"/>
      <c r="B402" s="87" t="str">
        <f>IF(A402="","",VLOOKUP(A402,'[1]TARIF JEUX 2021-2022'!$A$1140:$G$4324,2,0))</f>
        <v/>
      </c>
      <c r="C402" s="87"/>
      <c r="D402" s="87"/>
      <c r="E402" s="87"/>
      <c r="F402" s="87"/>
      <c r="G402" s="87"/>
      <c r="H402" s="88"/>
      <c r="I402" s="89" t="str">
        <f>IF(A402="","",VLOOKUP(A402,'[1]TARIF JEUX 2021-2022'!$A$1140:$G$4324,3,0))</f>
        <v/>
      </c>
      <c r="J402" s="89" t="str">
        <f>IF(A402="","",VLOOKUP(A402,'[1]TARIF JEUX 2021-2022'!$A$1140:$G$4324,4,0))</f>
        <v/>
      </c>
      <c r="K402" s="90" t="str">
        <f>IF(A402="","",VLOOKUP(A402,'[1]TARIF JEUX 2021-2022'!$A$1140:$G$4324,5,0))</f>
        <v/>
      </c>
      <c r="L402" s="91" t="str">
        <f t="shared" si="16"/>
        <v/>
      </c>
      <c r="M402" s="91" t="str">
        <f t="shared" si="17"/>
        <v/>
      </c>
      <c r="N402" s="91" t="str">
        <f t="shared" si="18"/>
        <v/>
      </c>
    </row>
    <row r="403" spans="1:14" ht="18" customHeight="1" x14ac:dyDescent="0.25">
      <c r="A403" s="86"/>
      <c r="B403" s="87" t="str">
        <f>IF(A403="","",VLOOKUP(A403,'[1]TARIF JEUX 2021-2022'!$A$1140:$G$4324,2,0))</f>
        <v/>
      </c>
      <c r="C403" s="87"/>
      <c r="D403" s="87"/>
      <c r="E403" s="87"/>
      <c r="F403" s="87"/>
      <c r="G403" s="87"/>
      <c r="H403" s="88"/>
      <c r="I403" s="89" t="str">
        <f>IF(A403="","",VLOOKUP(A403,'[1]TARIF JEUX 2021-2022'!$A$1140:$G$4324,3,0))</f>
        <v/>
      </c>
      <c r="J403" s="89" t="str">
        <f>IF(A403="","",VLOOKUP(A403,'[1]TARIF JEUX 2021-2022'!$A$1140:$G$4324,4,0))</f>
        <v/>
      </c>
      <c r="K403" s="90" t="str">
        <f>IF(A403="","",VLOOKUP(A403,'[1]TARIF JEUX 2021-2022'!$A$1140:$G$4324,5,0))</f>
        <v/>
      </c>
      <c r="L403" s="91" t="str">
        <f t="shared" si="16"/>
        <v/>
      </c>
      <c r="M403" s="91" t="str">
        <f t="shared" si="17"/>
        <v/>
      </c>
      <c r="N403" s="91" t="str">
        <f t="shared" si="18"/>
        <v/>
      </c>
    </row>
    <row r="404" spans="1:14" ht="18" customHeight="1" x14ac:dyDescent="0.25">
      <c r="A404" s="86"/>
      <c r="B404" s="87" t="str">
        <f>IF(A404="","",VLOOKUP(A404,'[1]TARIF JEUX 2021-2022'!$A$1140:$G$4324,2,0))</f>
        <v/>
      </c>
      <c r="C404" s="87"/>
      <c r="D404" s="87"/>
      <c r="E404" s="87"/>
      <c r="F404" s="87"/>
      <c r="G404" s="87"/>
      <c r="H404" s="88"/>
      <c r="I404" s="89" t="str">
        <f>IF(A404="","",VLOOKUP(A404,'[1]TARIF JEUX 2021-2022'!$A$1140:$G$4324,3,0))</f>
        <v/>
      </c>
      <c r="J404" s="89" t="str">
        <f>IF(A404="","",VLOOKUP(A404,'[1]TARIF JEUX 2021-2022'!$A$1140:$G$4324,4,0))</f>
        <v/>
      </c>
      <c r="K404" s="90" t="str">
        <f>IF(A404="","",VLOOKUP(A404,'[1]TARIF JEUX 2021-2022'!$A$1140:$G$4324,5,0))</f>
        <v/>
      </c>
      <c r="L404" s="91" t="str">
        <f t="shared" si="16"/>
        <v/>
      </c>
      <c r="M404" s="91" t="str">
        <f t="shared" si="17"/>
        <v/>
      </c>
      <c r="N404" s="91" t="str">
        <f t="shared" si="18"/>
        <v/>
      </c>
    </row>
    <row r="405" spans="1:14" ht="18" customHeight="1" x14ac:dyDescent="0.25">
      <c r="A405" s="86"/>
      <c r="B405" s="87" t="str">
        <f>IF(A405="","",VLOOKUP(A405,'[1]TARIF JEUX 2021-2022'!$A$1140:$G$4324,2,0))</f>
        <v/>
      </c>
      <c r="C405" s="87"/>
      <c r="D405" s="87"/>
      <c r="E405" s="87"/>
      <c r="F405" s="87"/>
      <c r="G405" s="87"/>
      <c r="H405" s="88"/>
      <c r="I405" s="89" t="str">
        <f>IF(A405="","",VLOOKUP(A405,'[1]TARIF JEUX 2021-2022'!$A$1140:$G$4324,3,0))</f>
        <v/>
      </c>
      <c r="J405" s="89" t="str">
        <f>IF(A405="","",VLOOKUP(A405,'[1]TARIF JEUX 2021-2022'!$A$1140:$G$4324,4,0))</f>
        <v/>
      </c>
      <c r="K405" s="90" t="str">
        <f>IF(A405="","",VLOOKUP(A405,'[1]TARIF JEUX 2021-2022'!$A$1140:$G$4324,5,0))</f>
        <v/>
      </c>
      <c r="L405" s="91" t="str">
        <f t="shared" si="16"/>
        <v/>
      </c>
      <c r="M405" s="91" t="str">
        <f t="shared" si="17"/>
        <v/>
      </c>
      <c r="N405" s="91" t="str">
        <f t="shared" si="18"/>
        <v/>
      </c>
    </row>
    <row r="406" spans="1:14" ht="18" customHeight="1" x14ac:dyDescent="0.25">
      <c r="A406" s="86"/>
      <c r="B406" s="87" t="str">
        <f>IF(A406="","",VLOOKUP(A406,'[1]TARIF JEUX 2021-2022'!$A$1140:$G$4324,2,0))</f>
        <v/>
      </c>
      <c r="C406" s="87"/>
      <c r="D406" s="87"/>
      <c r="E406" s="87"/>
      <c r="F406" s="87"/>
      <c r="G406" s="87"/>
      <c r="H406" s="88"/>
      <c r="I406" s="89" t="str">
        <f>IF(A406="","",VLOOKUP(A406,'[1]TARIF JEUX 2021-2022'!$A$1140:$G$4324,3,0))</f>
        <v/>
      </c>
      <c r="J406" s="89" t="str">
        <f>IF(A406="","",VLOOKUP(A406,'[1]TARIF JEUX 2021-2022'!$A$1140:$G$4324,4,0))</f>
        <v/>
      </c>
      <c r="K406" s="90" t="str">
        <f>IF(A406="","",VLOOKUP(A406,'[1]TARIF JEUX 2021-2022'!$A$1140:$G$4324,5,0))</f>
        <v/>
      </c>
      <c r="L406" s="91" t="str">
        <f t="shared" si="16"/>
        <v/>
      </c>
      <c r="M406" s="91" t="str">
        <f t="shared" si="17"/>
        <v/>
      </c>
      <c r="N406" s="91" t="str">
        <f t="shared" si="18"/>
        <v/>
      </c>
    </row>
    <row r="407" spans="1:14" ht="18" customHeight="1" x14ac:dyDescent="0.25">
      <c r="A407" s="86"/>
      <c r="B407" s="87" t="str">
        <f>IF(A407="","",VLOOKUP(A407,'[1]TARIF JEUX 2021-2022'!$A$1140:$G$4324,2,0))</f>
        <v/>
      </c>
      <c r="C407" s="87"/>
      <c r="D407" s="87"/>
      <c r="E407" s="87"/>
      <c r="F407" s="87"/>
      <c r="G407" s="87"/>
      <c r="H407" s="88"/>
      <c r="I407" s="89" t="str">
        <f>IF(A407="","",VLOOKUP(A407,'[1]TARIF JEUX 2021-2022'!$A$1140:$G$4324,3,0))</f>
        <v/>
      </c>
      <c r="J407" s="89" t="str">
        <f>IF(A407="","",VLOOKUP(A407,'[1]TARIF JEUX 2021-2022'!$A$1140:$G$4324,4,0))</f>
        <v/>
      </c>
      <c r="K407" s="90" t="str">
        <f>IF(A407="","",VLOOKUP(A407,'[1]TARIF JEUX 2021-2022'!$A$1140:$G$4324,5,0))</f>
        <v/>
      </c>
      <c r="L407" s="91" t="str">
        <f t="shared" ref="L407:L470" si="19">IFERROR(H407*J407,"")</f>
        <v/>
      </c>
      <c r="M407" s="91" t="str">
        <f t="shared" ref="M407:M470" si="20">IFERROR(N407-L407,"")</f>
        <v/>
      </c>
      <c r="N407" s="91" t="str">
        <f t="shared" ref="N407:N470" si="21">IFERROR(L407+(L407*K407),"")</f>
        <v/>
      </c>
    </row>
    <row r="408" spans="1:14" ht="18" customHeight="1" x14ac:dyDescent="0.25">
      <c r="A408" s="86"/>
      <c r="B408" s="87" t="str">
        <f>IF(A408="","",VLOOKUP(A408,'[1]TARIF JEUX 2021-2022'!$A$1140:$G$4324,2,0))</f>
        <v/>
      </c>
      <c r="C408" s="87"/>
      <c r="D408" s="87"/>
      <c r="E408" s="87"/>
      <c r="F408" s="87"/>
      <c r="G408" s="87"/>
      <c r="H408" s="88"/>
      <c r="I408" s="89" t="str">
        <f>IF(A408="","",VLOOKUP(A408,'[1]TARIF JEUX 2021-2022'!$A$1140:$G$4324,3,0))</f>
        <v/>
      </c>
      <c r="J408" s="89" t="str">
        <f>IF(A408="","",VLOOKUP(A408,'[1]TARIF JEUX 2021-2022'!$A$1140:$G$4324,4,0))</f>
        <v/>
      </c>
      <c r="K408" s="90" t="str">
        <f>IF(A408="","",VLOOKUP(A408,'[1]TARIF JEUX 2021-2022'!$A$1140:$G$4324,5,0))</f>
        <v/>
      </c>
      <c r="L408" s="91" t="str">
        <f t="shared" si="19"/>
        <v/>
      </c>
      <c r="M408" s="91" t="str">
        <f t="shared" si="20"/>
        <v/>
      </c>
      <c r="N408" s="91" t="str">
        <f t="shared" si="21"/>
        <v/>
      </c>
    </row>
    <row r="409" spans="1:14" ht="18" customHeight="1" x14ac:dyDescent="0.25">
      <c r="A409" s="86"/>
      <c r="B409" s="87" t="str">
        <f>IF(A409="","",VLOOKUP(A409,'[1]TARIF JEUX 2021-2022'!$A$1140:$G$4324,2,0))</f>
        <v/>
      </c>
      <c r="C409" s="87"/>
      <c r="D409" s="87"/>
      <c r="E409" s="87"/>
      <c r="F409" s="87"/>
      <c r="G409" s="87"/>
      <c r="H409" s="88"/>
      <c r="I409" s="89" t="str">
        <f>IF(A409="","",VLOOKUP(A409,'[1]TARIF JEUX 2021-2022'!$A$1140:$G$4324,3,0))</f>
        <v/>
      </c>
      <c r="J409" s="89" t="str">
        <f>IF(A409="","",VLOOKUP(A409,'[1]TARIF JEUX 2021-2022'!$A$1140:$G$4324,4,0))</f>
        <v/>
      </c>
      <c r="K409" s="90" t="str">
        <f>IF(A409="","",VLOOKUP(A409,'[1]TARIF JEUX 2021-2022'!$A$1140:$G$4324,5,0))</f>
        <v/>
      </c>
      <c r="L409" s="91" t="str">
        <f t="shared" si="19"/>
        <v/>
      </c>
      <c r="M409" s="91" t="str">
        <f t="shared" si="20"/>
        <v/>
      </c>
      <c r="N409" s="91" t="str">
        <f t="shared" si="21"/>
        <v/>
      </c>
    </row>
    <row r="410" spans="1:14" ht="18" customHeight="1" x14ac:dyDescent="0.25">
      <c r="A410" s="86"/>
      <c r="B410" s="87" t="str">
        <f>IF(A410="","",VLOOKUP(A410,'[1]TARIF JEUX 2021-2022'!$A$1140:$G$4324,2,0))</f>
        <v/>
      </c>
      <c r="C410" s="87"/>
      <c r="D410" s="87"/>
      <c r="E410" s="87"/>
      <c r="F410" s="87"/>
      <c r="G410" s="87"/>
      <c r="H410" s="88"/>
      <c r="I410" s="89" t="str">
        <f>IF(A410="","",VLOOKUP(A410,'[1]TARIF JEUX 2021-2022'!$A$1140:$G$4324,3,0))</f>
        <v/>
      </c>
      <c r="J410" s="89" t="str">
        <f>IF(A410="","",VLOOKUP(A410,'[1]TARIF JEUX 2021-2022'!$A$1140:$G$4324,4,0))</f>
        <v/>
      </c>
      <c r="K410" s="90" t="str">
        <f>IF(A410="","",VLOOKUP(A410,'[1]TARIF JEUX 2021-2022'!$A$1140:$G$4324,5,0))</f>
        <v/>
      </c>
      <c r="L410" s="91" t="str">
        <f t="shared" si="19"/>
        <v/>
      </c>
      <c r="M410" s="91" t="str">
        <f t="shared" si="20"/>
        <v/>
      </c>
      <c r="N410" s="91" t="str">
        <f t="shared" si="21"/>
        <v/>
      </c>
    </row>
    <row r="411" spans="1:14" ht="18" customHeight="1" x14ac:dyDescent="0.25">
      <c r="A411" s="86"/>
      <c r="B411" s="87" t="str">
        <f>IF(A411="","",VLOOKUP(A411,'[1]TARIF JEUX 2021-2022'!$A$1140:$G$4324,2,0))</f>
        <v/>
      </c>
      <c r="C411" s="87"/>
      <c r="D411" s="87"/>
      <c r="E411" s="87"/>
      <c r="F411" s="87"/>
      <c r="G411" s="87"/>
      <c r="H411" s="88"/>
      <c r="I411" s="89" t="str">
        <f>IF(A411="","",VLOOKUP(A411,'[1]TARIF JEUX 2021-2022'!$A$1140:$G$4324,3,0))</f>
        <v/>
      </c>
      <c r="J411" s="89" t="str">
        <f>IF(A411="","",VLOOKUP(A411,'[1]TARIF JEUX 2021-2022'!$A$1140:$G$4324,4,0))</f>
        <v/>
      </c>
      <c r="K411" s="90" t="str">
        <f>IF(A411="","",VLOOKUP(A411,'[1]TARIF JEUX 2021-2022'!$A$1140:$G$4324,5,0))</f>
        <v/>
      </c>
      <c r="L411" s="91" t="str">
        <f t="shared" si="19"/>
        <v/>
      </c>
      <c r="M411" s="91" t="str">
        <f t="shared" si="20"/>
        <v/>
      </c>
      <c r="N411" s="91" t="str">
        <f t="shared" si="21"/>
        <v/>
      </c>
    </row>
    <row r="412" spans="1:14" ht="18" customHeight="1" x14ac:dyDescent="0.25">
      <c r="A412" s="86"/>
      <c r="B412" s="87" t="str">
        <f>IF(A412="","",VLOOKUP(A412,'[1]TARIF JEUX 2021-2022'!$A$1140:$G$4324,2,0))</f>
        <v/>
      </c>
      <c r="C412" s="87"/>
      <c r="D412" s="87"/>
      <c r="E412" s="87"/>
      <c r="F412" s="87"/>
      <c r="G412" s="87"/>
      <c r="H412" s="88"/>
      <c r="I412" s="89" t="str">
        <f>IF(A412="","",VLOOKUP(A412,'[1]TARIF JEUX 2021-2022'!$A$1140:$G$4324,3,0))</f>
        <v/>
      </c>
      <c r="J412" s="89" t="str">
        <f>IF(A412="","",VLOOKUP(A412,'[1]TARIF JEUX 2021-2022'!$A$1140:$G$4324,4,0))</f>
        <v/>
      </c>
      <c r="K412" s="90" t="str">
        <f>IF(A412="","",VLOOKUP(A412,'[1]TARIF JEUX 2021-2022'!$A$1140:$G$4324,5,0))</f>
        <v/>
      </c>
      <c r="L412" s="91" t="str">
        <f t="shared" si="19"/>
        <v/>
      </c>
      <c r="M412" s="91" t="str">
        <f t="shared" si="20"/>
        <v/>
      </c>
      <c r="N412" s="91" t="str">
        <f t="shared" si="21"/>
        <v/>
      </c>
    </row>
    <row r="413" spans="1:14" ht="18" customHeight="1" x14ac:dyDescent="0.25">
      <c r="A413" s="86"/>
      <c r="B413" s="87" t="str">
        <f>IF(A413="","",VLOOKUP(A413,'[1]TARIF JEUX 2021-2022'!$A$1140:$G$4324,2,0))</f>
        <v/>
      </c>
      <c r="C413" s="87"/>
      <c r="D413" s="87"/>
      <c r="E413" s="87"/>
      <c r="F413" s="87"/>
      <c r="G413" s="87"/>
      <c r="H413" s="88"/>
      <c r="I413" s="89" t="str">
        <f>IF(A413="","",VLOOKUP(A413,'[1]TARIF JEUX 2021-2022'!$A$1140:$G$4324,3,0))</f>
        <v/>
      </c>
      <c r="J413" s="89" t="str">
        <f>IF(A413="","",VLOOKUP(A413,'[1]TARIF JEUX 2021-2022'!$A$1140:$G$4324,4,0))</f>
        <v/>
      </c>
      <c r="K413" s="90" t="str">
        <f>IF(A413="","",VLOOKUP(A413,'[1]TARIF JEUX 2021-2022'!$A$1140:$G$4324,5,0))</f>
        <v/>
      </c>
      <c r="L413" s="91" t="str">
        <f t="shared" si="19"/>
        <v/>
      </c>
      <c r="M413" s="91" t="str">
        <f t="shared" si="20"/>
        <v/>
      </c>
      <c r="N413" s="91" t="str">
        <f t="shared" si="21"/>
        <v/>
      </c>
    </row>
    <row r="414" spans="1:14" ht="18" customHeight="1" x14ac:dyDescent="0.25">
      <c r="A414" s="86"/>
      <c r="B414" s="87" t="str">
        <f>IF(A414="","",VLOOKUP(A414,'[1]TARIF JEUX 2021-2022'!$A$1140:$G$4324,2,0))</f>
        <v/>
      </c>
      <c r="C414" s="87"/>
      <c r="D414" s="87"/>
      <c r="E414" s="87"/>
      <c r="F414" s="87"/>
      <c r="G414" s="87"/>
      <c r="H414" s="88"/>
      <c r="I414" s="89" t="str">
        <f>IF(A414="","",VLOOKUP(A414,'[1]TARIF JEUX 2021-2022'!$A$1140:$G$4324,3,0))</f>
        <v/>
      </c>
      <c r="J414" s="89" t="str">
        <f>IF(A414="","",VLOOKUP(A414,'[1]TARIF JEUX 2021-2022'!$A$1140:$G$4324,4,0))</f>
        <v/>
      </c>
      <c r="K414" s="90" t="str">
        <f>IF(A414="","",VLOOKUP(A414,'[1]TARIF JEUX 2021-2022'!$A$1140:$G$4324,5,0))</f>
        <v/>
      </c>
      <c r="L414" s="91" t="str">
        <f t="shared" si="19"/>
        <v/>
      </c>
      <c r="M414" s="91" t="str">
        <f t="shared" si="20"/>
        <v/>
      </c>
      <c r="N414" s="91" t="str">
        <f t="shared" si="21"/>
        <v/>
      </c>
    </row>
    <row r="415" spans="1:14" ht="18" customHeight="1" x14ac:dyDescent="0.25">
      <c r="A415" s="86"/>
      <c r="B415" s="87" t="str">
        <f>IF(A415="","",VLOOKUP(A415,'[1]TARIF JEUX 2021-2022'!$A$1140:$G$4324,2,0))</f>
        <v/>
      </c>
      <c r="C415" s="87"/>
      <c r="D415" s="87"/>
      <c r="E415" s="87"/>
      <c r="F415" s="87"/>
      <c r="G415" s="87"/>
      <c r="H415" s="88"/>
      <c r="I415" s="89" t="str">
        <f>IF(A415="","",VLOOKUP(A415,'[1]TARIF JEUX 2021-2022'!$A$1140:$G$4324,3,0))</f>
        <v/>
      </c>
      <c r="J415" s="89" t="str">
        <f>IF(A415="","",VLOOKUP(A415,'[1]TARIF JEUX 2021-2022'!$A$1140:$G$4324,4,0))</f>
        <v/>
      </c>
      <c r="K415" s="90" t="str">
        <f>IF(A415="","",VLOOKUP(A415,'[1]TARIF JEUX 2021-2022'!$A$1140:$G$4324,5,0))</f>
        <v/>
      </c>
      <c r="L415" s="91" t="str">
        <f t="shared" si="19"/>
        <v/>
      </c>
      <c r="M415" s="91" t="str">
        <f t="shared" si="20"/>
        <v/>
      </c>
      <c r="N415" s="91" t="str">
        <f t="shared" si="21"/>
        <v/>
      </c>
    </row>
    <row r="416" spans="1:14" ht="18" customHeight="1" x14ac:dyDescent="0.25">
      <c r="A416" s="86"/>
      <c r="B416" s="87" t="str">
        <f>IF(A416="","",VLOOKUP(A416,'[1]TARIF JEUX 2021-2022'!$A$1140:$G$4324,2,0))</f>
        <v/>
      </c>
      <c r="C416" s="87"/>
      <c r="D416" s="87"/>
      <c r="E416" s="87"/>
      <c r="F416" s="87"/>
      <c r="G416" s="87"/>
      <c r="H416" s="88"/>
      <c r="I416" s="89" t="str">
        <f>IF(A416="","",VLOOKUP(A416,'[1]TARIF JEUX 2021-2022'!$A$1140:$G$4324,3,0))</f>
        <v/>
      </c>
      <c r="J416" s="89" t="str">
        <f>IF(A416="","",VLOOKUP(A416,'[1]TARIF JEUX 2021-2022'!$A$1140:$G$4324,4,0))</f>
        <v/>
      </c>
      <c r="K416" s="90" t="str">
        <f>IF(A416="","",VLOOKUP(A416,'[1]TARIF JEUX 2021-2022'!$A$1140:$G$4324,5,0))</f>
        <v/>
      </c>
      <c r="L416" s="91" t="str">
        <f t="shared" si="19"/>
        <v/>
      </c>
      <c r="M416" s="91" t="str">
        <f t="shared" si="20"/>
        <v/>
      </c>
      <c r="N416" s="91" t="str">
        <f t="shared" si="21"/>
        <v/>
      </c>
    </row>
    <row r="417" spans="1:14" ht="18" customHeight="1" x14ac:dyDescent="0.25">
      <c r="A417" s="86"/>
      <c r="B417" s="87" t="str">
        <f>IF(A417="","",VLOOKUP(A417,'[1]TARIF JEUX 2021-2022'!$A$1140:$G$4324,2,0))</f>
        <v/>
      </c>
      <c r="C417" s="87"/>
      <c r="D417" s="87"/>
      <c r="E417" s="87"/>
      <c r="F417" s="87"/>
      <c r="G417" s="87"/>
      <c r="H417" s="88"/>
      <c r="I417" s="89" t="str">
        <f>IF(A417="","",VLOOKUP(A417,'[1]TARIF JEUX 2021-2022'!$A$1140:$G$4324,3,0))</f>
        <v/>
      </c>
      <c r="J417" s="89" t="str">
        <f>IF(A417="","",VLOOKUP(A417,'[1]TARIF JEUX 2021-2022'!$A$1140:$G$4324,4,0))</f>
        <v/>
      </c>
      <c r="K417" s="90" t="str">
        <f>IF(A417="","",VLOOKUP(A417,'[1]TARIF JEUX 2021-2022'!$A$1140:$G$4324,5,0))</f>
        <v/>
      </c>
      <c r="L417" s="91" t="str">
        <f t="shared" si="19"/>
        <v/>
      </c>
      <c r="M417" s="91" t="str">
        <f t="shared" si="20"/>
        <v/>
      </c>
      <c r="N417" s="91" t="str">
        <f t="shared" si="21"/>
        <v/>
      </c>
    </row>
    <row r="418" spans="1:14" ht="18" customHeight="1" x14ac:dyDescent="0.25">
      <c r="A418" s="86"/>
      <c r="B418" s="87" t="str">
        <f>IF(A418="","",VLOOKUP(A418,'[1]TARIF JEUX 2021-2022'!$A$1140:$G$4324,2,0))</f>
        <v/>
      </c>
      <c r="C418" s="87"/>
      <c r="D418" s="87"/>
      <c r="E418" s="87"/>
      <c r="F418" s="87"/>
      <c r="G418" s="87"/>
      <c r="H418" s="88"/>
      <c r="I418" s="89" t="str">
        <f>IF(A418="","",VLOOKUP(A418,'[1]TARIF JEUX 2021-2022'!$A$1140:$G$4324,3,0))</f>
        <v/>
      </c>
      <c r="J418" s="89" t="str">
        <f>IF(A418="","",VLOOKUP(A418,'[1]TARIF JEUX 2021-2022'!$A$1140:$G$4324,4,0))</f>
        <v/>
      </c>
      <c r="K418" s="90" t="str">
        <f>IF(A418="","",VLOOKUP(A418,'[1]TARIF JEUX 2021-2022'!$A$1140:$G$4324,5,0))</f>
        <v/>
      </c>
      <c r="L418" s="91" t="str">
        <f t="shared" si="19"/>
        <v/>
      </c>
      <c r="M418" s="91" t="str">
        <f t="shared" si="20"/>
        <v/>
      </c>
      <c r="N418" s="91" t="str">
        <f t="shared" si="21"/>
        <v/>
      </c>
    </row>
    <row r="419" spans="1:14" ht="18" customHeight="1" x14ac:dyDescent="0.25">
      <c r="A419" s="86"/>
      <c r="B419" s="87" t="str">
        <f>IF(A419="","",VLOOKUP(A419,'[1]TARIF JEUX 2021-2022'!$A$1140:$G$4324,2,0))</f>
        <v/>
      </c>
      <c r="C419" s="87"/>
      <c r="D419" s="87"/>
      <c r="E419" s="87"/>
      <c r="F419" s="87"/>
      <c r="G419" s="87"/>
      <c r="H419" s="88"/>
      <c r="I419" s="89" t="str">
        <f>IF(A419="","",VLOOKUP(A419,'[1]TARIF JEUX 2021-2022'!$A$1140:$G$4324,3,0))</f>
        <v/>
      </c>
      <c r="J419" s="89" t="str">
        <f>IF(A419="","",VLOOKUP(A419,'[1]TARIF JEUX 2021-2022'!$A$1140:$G$4324,4,0))</f>
        <v/>
      </c>
      <c r="K419" s="90" t="str">
        <f>IF(A419="","",VLOOKUP(A419,'[1]TARIF JEUX 2021-2022'!$A$1140:$G$4324,5,0))</f>
        <v/>
      </c>
      <c r="L419" s="91" t="str">
        <f t="shared" si="19"/>
        <v/>
      </c>
      <c r="M419" s="91" t="str">
        <f t="shared" si="20"/>
        <v/>
      </c>
      <c r="N419" s="91" t="str">
        <f t="shared" si="21"/>
        <v/>
      </c>
    </row>
    <row r="420" spans="1:14" ht="18" customHeight="1" x14ac:dyDescent="0.25">
      <c r="A420" s="86"/>
      <c r="B420" s="87" t="str">
        <f>IF(A420="","",VLOOKUP(A420,'[1]TARIF JEUX 2021-2022'!$A$1140:$G$4324,2,0))</f>
        <v/>
      </c>
      <c r="C420" s="87"/>
      <c r="D420" s="87"/>
      <c r="E420" s="87"/>
      <c r="F420" s="87"/>
      <c r="G420" s="87"/>
      <c r="H420" s="88"/>
      <c r="I420" s="89" t="str">
        <f>IF(A420="","",VLOOKUP(A420,'[1]TARIF JEUX 2021-2022'!$A$1140:$G$4324,3,0))</f>
        <v/>
      </c>
      <c r="J420" s="89" t="str">
        <f>IF(A420="","",VLOOKUP(A420,'[1]TARIF JEUX 2021-2022'!$A$1140:$G$4324,4,0))</f>
        <v/>
      </c>
      <c r="K420" s="90" t="str">
        <f>IF(A420="","",VLOOKUP(A420,'[1]TARIF JEUX 2021-2022'!$A$1140:$G$4324,5,0))</f>
        <v/>
      </c>
      <c r="L420" s="91" t="str">
        <f t="shared" si="19"/>
        <v/>
      </c>
      <c r="M420" s="91" t="str">
        <f t="shared" si="20"/>
        <v/>
      </c>
      <c r="N420" s="91" t="str">
        <f t="shared" si="21"/>
        <v/>
      </c>
    </row>
    <row r="421" spans="1:14" ht="18" customHeight="1" x14ac:dyDescent="0.25">
      <c r="A421" s="86"/>
      <c r="B421" s="87" t="str">
        <f>IF(A421="","",VLOOKUP(A421,'[1]TARIF JEUX 2021-2022'!$A$1140:$G$4324,2,0))</f>
        <v/>
      </c>
      <c r="C421" s="87"/>
      <c r="D421" s="87"/>
      <c r="E421" s="87"/>
      <c r="F421" s="87"/>
      <c r="G421" s="87"/>
      <c r="H421" s="88"/>
      <c r="I421" s="89" t="str">
        <f>IF(A421="","",VLOOKUP(A421,'[1]TARIF JEUX 2021-2022'!$A$1140:$G$4324,3,0))</f>
        <v/>
      </c>
      <c r="J421" s="89" t="str">
        <f>IF(A421="","",VLOOKUP(A421,'[1]TARIF JEUX 2021-2022'!$A$1140:$G$4324,4,0))</f>
        <v/>
      </c>
      <c r="K421" s="90" t="str">
        <f>IF(A421="","",VLOOKUP(A421,'[1]TARIF JEUX 2021-2022'!$A$1140:$G$4324,5,0))</f>
        <v/>
      </c>
      <c r="L421" s="91" t="str">
        <f t="shared" si="19"/>
        <v/>
      </c>
      <c r="M421" s="91" t="str">
        <f t="shared" si="20"/>
        <v/>
      </c>
      <c r="N421" s="91" t="str">
        <f t="shared" si="21"/>
        <v/>
      </c>
    </row>
    <row r="422" spans="1:14" ht="18" customHeight="1" x14ac:dyDescent="0.25">
      <c r="A422" s="86"/>
      <c r="B422" s="87" t="str">
        <f>IF(A422="","",VLOOKUP(A422,'[1]TARIF JEUX 2021-2022'!$A$1140:$G$4324,2,0))</f>
        <v/>
      </c>
      <c r="C422" s="87"/>
      <c r="D422" s="87"/>
      <c r="E422" s="87"/>
      <c r="F422" s="87"/>
      <c r="G422" s="87"/>
      <c r="H422" s="88"/>
      <c r="I422" s="89" t="str">
        <f>IF(A422="","",VLOOKUP(A422,'[1]TARIF JEUX 2021-2022'!$A$1140:$G$4324,3,0))</f>
        <v/>
      </c>
      <c r="J422" s="89" t="str">
        <f>IF(A422="","",VLOOKUP(A422,'[1]TARIF JEUX 2021-2022'!$A$1140:$G$4324,4,0))</f>
        <v/>
      </c>
      <c r="K422" s="90" t="str">
        <f>IF(A422="","",VLOOKUP(A422,'[1]TARIF JEUX 2021-2022'!$A$1140:$G$4324,5,0))</f>
        <v/>
      </c>
      <c r="L422" s="91" t="str">
        <f t="shared" si="19"/>
        <v/>
      </c>
      <c r="M422" s="91" t="str">
        <f t="shared" si="20"/>
        <v/>
      </c>
      <c r="N422" s="91" t="str">
        <f t="shared" si="21"/>
        <v/>
      </c>
    </row>
    <row r="423" spans="1:14" ht="18" customHeight="1" x14ac:dyDescent="0.25">
      <c r="A423" s="86"/>
      <c r="B423" s="87" t="str">
        <f>IF(A423="","",VLOOKUP(A423,'[1]TARIF JEUX 2021-2022'!$A$1140:$G$4324,2,0))</f>
        <v/>
      </c>
      <c r="C423" s="87"/>
      <c r="D423" s="87"/>
      <c r="E423" s="87"/>
      <c r="F423" s="87"/>
      <c r="G423" s="87"/>
      <c r="H423" s="88"/>
      <c r="I423" s="89" t="str">
        <f>IF(A423="","",VLOOKUP(A423,'[1]TARIF JEUX 2021-2022'!$A$1140:$G$4324,3,0))</f>
        <v/>
      </c>
      <c r="J423" s="89" t="str">
        <f>IF(A423="","",VLOOKUP(A423,'[1]TARIF JEUX 2021-2022'!$A$1140:$G$4324,4,0))</f>
        <v/>
      </c>
      <c r="K423" s="90" t="str">
        <f>IF(A423="","",VLOOKUP(A423,'[1]TARIF JEUX 2021-2022'!$A$1140:$G$4324,5,0))</f>
        <v/>
      </c>
      <c r="L423" s="91" t="str">
        <f t="shared" si="19"/>
        <v/>
      </c>
      <c r="M423" s="91" t="str">
        <f t="shared" si="20"/>
        <v/>
      </c>
      <c r="N423" s="91" t="str">
        <f t="shared" si="21"/>
        <v/>
      </c>
    </row>
    <row r="424" spans="1:14" ht="18" customHeight="1" x14ac:dyDescent="0.25">
      <c r="A424" s="86"/>
      <c r="B424" s="87" t="str">
        <f>IF(A424="","",VLOOKUP(A424,'[1]TARIF JEUX 2021-2022'!$A$1140:$G$4324,2,0))</f>
        <v/>
      </c>
      <c r="C424" s="87"/>
      <c r="D424" s="87"/>
      <c r="E424" s="87"/>
      <c r="F424" s="87"/>
      <c r="G424" s="87"/>
      <c r="H424" s="88"/>
      <c r="I424" s="89" t="str">
        <f>IF(A424="","",VLOOKUP(A424,'[1]TARIF JEUX 2021-2022'!$A$1140:$G$4324,3,0))</f>
        <v/>
      </c>
      <c r="J424" s="89" t="str">
        <f>IF(A424="","",VLOOKUP(A424,'[1]TARIF JEUX 2021-2022'!$A$1140:$G$4324,4,0))</f>
        <v/>
      </c>
      <c r="K424" s="90" t="str">
        <f>IF(A424="","",VLOOKUP(A424,'[1]TARIF JEUX 2021-2022'!$A$1140:$G$4324,5,0))</f>
        <v/>
      </c>
      <c r="L424" s="91" t="str">
        <f t="shared" si="19"/>
        <v/>
      </c>
      <c r="M424" s="91" t="str">
        <f t="shared" si="20"/>
        <v/>
      </c>
      <c r="N424" s="91" t="str">
        <f t="shared" si="21"/>
        <v/>
      </c>
    </row>
    <row r="425" spans="1:14" ht="18" customHeight="1" x14ac:dyDescent="0.25">
      <c r="A425" s="86"/>
      <c r="B425" s="87" t="str">
        <f>IF(A425="","",VLOOKUP(A425,'[1]TARIF JEUX 2021-2022'!$A$1140:$G$4324,2,0))</f>
        <v/>
      </c>
      <c r="C425" s="87"/>
      <c r="D425" s="87"/>
      <c r="E425" s="87"/>
      <c r="F425" s="87"/>
      <c r="G425" s="87"/>
      <c r="H425" s="88"/>
      <c r="I425" s="89" t="str">
        <f>IF(A425="","",VLOOKUP(A425,'[1]TARIF JEUX 2021-2022'!$A$1140:$G$4324,3,0))</f>
        <v/>
      </c>
      <c r="J425" s="89" t="str">
        <f>IF(A425="","",VLOOKUP(A425,'[1]TARIF JEUX 2021-2022'!$A$1140:$G$4324,4,0))</f>
        <v/>
      </c>
      <c r="K425" s="90" t="str">
        <f>IF(A425="","",VLOOKUP(A425,'[1]TARIF JEUX 2021-2022'!$A$1140:$G$4324,5,0))</f>
        <v/>
      </c>
      <c r="L425" s="91" t="str">
        <f t="shared" si="19"/>
        <v/>
      </c>
      <c r="M425" s="91" t="str">
        <f t="shared" si="20"/>
        <v/>
      </c>
      <c r="N425" s="91" t="str">
        <f t="shared" si="21"/>
        <v/>
      </c>
    </row>
    <row r="426" spans="1:14" ht="18" customHeight="1" x14ac:dyDescent="0.25">
      <c r="A426" s="86"/>
      <c r="B426" s="87" t="str">
        <f>IF(A426="","",VLOOKUP(A426,'[1]TARIF JEUX 2021-2022'!$A$1140:$G$4324,2,0))</f>
        <v/>
      </c>
      <c r="C426" s="87"/>
      <c r="D426" s="87"/>
      <c r="E426" s="87"/>
      <c r="F426" s="87"/>
      <c r="G426" s="87"/>
      <c r="H426" s="88"/>
      <c r="I426" s="89" t="str">
        <f>IF(A426="","",VLOOKUP(A426,'[1]TARIF JEUX 2021-2022'!$A$1140:$G$4324,3,0))</f>
        <v/>
      </c>
      <c r="J426" s="89" t="str">
        <f>IF(A426="","",VLOOKUP(A426,'[1]TARIF JEUX 2021-2022'!$A$1140:$G$4324,4,0))</f>
        <v/>
      </c>
      <c r="K426" s="90" t="str">
        <f>IF(A426="","",VLOOKUP(A426,'[1]TARIF JEUX 2021-2022'!$A$1140:$G$4324,5,0))</f>
        <v/>
      </c>
      <c r="L426" s="91" t="str">
        <f t="shared" si="19"/>
        <v/>
      </c>
      <c r="M426" s="91" t="str">
        <f t="shared" si="20"/>
        <v/>
      </c>
      <c r="N426" s="91" t="str">
        <f t="shared" si="21"/>
        <v/>
      </c>
    </row>
    <row r="427" spans="1:14" ht="18" customHeight="1" x14ac:dyDescent="0.25">
      <c r="A427" s="86"/>
      <c r="B427" s="87" t="str">
        <f>IF(A427="","",VLOOKUP(A427,'[1]TARIF JEUX 2021-2022'!$A$1140:$G$4324,2,0))</f>
        <v/>
      </c>
      <c r="C427" s="87"/>
      <c r="D427" s="87"/>
      <c r="E427" s="87"/>
      <c r="F427" s="87"/>
      <c r="G427" s="87"/>
      <c r="H427" s="88"/>
      <c r="I427" s="89" t="str">
        <f>IF(A427="","",VLOOKUP(A427,'[1]TARIF JEUX 2021-2022'!$A$1140:$G$4324,3,0))</f>
        <v/>
      </c>
      <c r="J427" s="89" t="str">
        <f>IF(A427="","",VLOOKUP(A427,'[1]TARIF JEUX 2021-2022'!$A$1140:$G$4324,4,0))</f>
        <v/>
      </c>
      <c r="K427" s="90" t="str">
        <f>IF(A427="","",VLOOKUP(A427,'[1]TARIF JEUX 2021-2022'!$A$1140:$G$4324,5,0))</f>
        <v/>
      </c>
      <c r="L427" s="91" t="str">
        <f t="shared" si="19"/>
        <v/>
      </c>
      <c r="M427" s="91" t="str">
        <f t="shared" si="20"/>
        <v/>
      </c>
      <c r="N427" s="91" t="str">
        <f t="shared" si="21"/>
        <v/>
      </c>
    </row>
    <row r="428" spans="1:14" ht="18" customHeight="1" x14ac:dyDescent="0.25">
      <c r="A428" s="86"/>
      <c r="B428" s="87" t="str">
        <f>IF(A428="","",VLOOKUP(A428,'[1]TARIF JEUX 2021-2022'!$A$1140:$G$4324,2,0))</f>
        <v/>
      </c>
      <c r="C428" s="87"/>
      <c r="D428" s="87"/>
      <c r="E428" s="87"/>
      <c r="F428" s="87"/>
      <c r="G428" s="87"/>
      <c r="H428" s="88"/>
      <c r="I428" s="89" t="str">
        <f>IF(A428="","",VLOOKUP(A428,'[1]TARIF JEUX 2021-2022'!$A$1140:$G$4324,3,0))</f>
        <v/>
      </c>
      <c r="J428" s="89" t="str">
        <f>IF(A428="","",VLOOKUP(A428,'[1]TARIF JEUX 2021-2022'!$A$1140:$G$4324,4,0))</f>
        <v/>
      </c>
      <c r="K428" s="90" t="str">
        <f>IF(A428="","",VLOOKUP(A428,'[1]TARIF JEUX 2021-2022'!$A$1140:$G$4324,5,0))</f>
        <v/>
      </c>
      <c r="L428" s="91" t="str">
        <f t="shared" si="19"/>
        <v/>
      </c>
      <c r="M428" s="91" t="str">
        <f t="shared" si="20"/>
        <v/>
      </c>
      <c r="N428" s="91" t="str">
        <f t="shared" si="21"/>
        <v/>
      </c>
    </row>
    <row r="429" spans="1:14" ht="18" customHeight="1" x14ac:dyDescent="0.25">
      <c r="A429" s="86"/>
      <c r="B429" s="87" t="str">
        <f>IF(A429="","",VLOOKUP(A429,'[1]TARIF JEUX 2021-2022'!$A$1140:$G$4324,2,0))</f>
        <v/>
      </c>
      <c r="C429" s="87"/>
      <c r="D429" s="87"/>
      <c r="E429" s="87"/>
      <c r="F429" s="87"/>
      <c r="G429" s="87"/>
      <c r="H429" s="88"/>
      <c r="I429" s="89" t="str">
        <f>IF(A429="","",VLOOKUP(A429,'[1]TARIF JEUX 2021-2022'!$A$1140:$G$4324,3,0))</f>
        <v/>
      </c>
      <c r="J429" s="89" t="str">
        <f>IF(A429="","",VLOOKUP(A429,'[1]TARIF JEUX 2021-2022'!$A$1140:$G$4324,4,0))</f>
        <v/>
      </c>
      <c r="K429" s="90" t="str">
        <f>IF(A429="","",VLOOKUP(A429,'[1]TARIF JEUX 2021-2022'!$A$1140:$G$4324,5,0))</f>
        <v/>
      </c>
      <c r="L429" s="91" t="str">
        <f t="shared" si="19"/>
        <v/>
      </c>
      <c r="M429" s="91" t="str">
        <f t="shared" si="20"/>
        <v/>
      </c>
      <c r="N429" s="91" t="str">
        <f t="shared" si="21"/>
        <v/>
      </c>
    </row>
    <row r="430" spans="1:14" ht="18" customHeight="1" x14ac:dyDescent="0.25">
      <c r="A430" s="86"/>
      <c r="B430" s="87" t="str">
        <f>IF(A430="","",VLOOKUP(A430,'[1]TARIF JEUX 2021-2022'!$A$1140:$G$4324,2,0))</f>
        <v/>
      </c>
      <c r="C430" s="87"/>
      <c r="D430" s="87"/>
      <c r="E430" s="87"/>
      <c r="F430" s="87"/>
      <c r="G430" s="87"/>
      <c r="H430" s="88"/>
      <c r="I430" s="89" t="str">
        <f>IF(A430="","",VLOOKUP(A430,'[1]TARIF JEUX 2021-2022'!$A$1140:$G$4324,3,0))</f>
        <v/>
      </c>
      <c r="J430" s="89" t="str">
        <f>IF(A430="","",VLOOKUP(A430,'[1]TARIF JEUX 2021-2022'!$A$1140:$G$4324,4,0))</f>
        <v/>
      </c>
      <c r="K430" s="90" t="str">
        <f>IF(A430="","",VLOOKUP(A430,'[1]TARIF JEUX 2021-2022'!$A$1140:$G$4324,5,0))</f>
        <v/>
      </c>
      <c r="L430" s="91" t="str">
        <f t="shared" si="19"/>
        <v/>
      </c>
      <c r="M430" s="91" t="str">
        <f t="shared" si="20"/>
        <v/>
      </c>
      <c r="N430" s="91" t="str">
        <f t="shared" si="21"/>
        <v/>
      </c>
    </row>
    <row r="431" spans="1:14" ht="18" customHeight="1" x14ac:dyDescent="0.25">
      <c r="A431" s="86"/>
      <c r="B431" s="87" t="str">
        <f>IF(A431="","",VLOOKUP(A431,'[1]TARIF JEUX 2021-2022'!$A$1140:$G$4324,2,0))</f>
        <v/>
      </c>
      <c r="C431" s="87"/>
      <c r="D431" s="87"/>
      <c r="E431" s="87"/>
      <c r="F431" s="87"/>
      <c r="G431" s="87"/>
      <c r="H431" s="88"/>
      <c r="I431" s="89" t="str">
        <f>IF(A431="","",VLOOKUP(A431,'[1]TARIF JEUX 2021-2022'!$A$1140:$G$4324,3,0))</f>
        <v/>
      </c>
      <c r="J431" s="89" t="str">
        <f>IF(A431="","",VLOOKUP(A431,'[1]TARIF JEUX 2021-2022'!$A$1140:$G$4324,4,0))</f>
        <v/>
      </c>
      <c r="K431" s="90" t="str">
        <f>IF(A431="","",VLOOKUP(A431,'[1]TARIF JEUX 2021-2022'!$A$1140:$G$4324,5,0))</f>
        <v/>
      </c>
      <c r="L431" s="91" t="str">
        <f t="shared" si="19"/>
        <v/>
      </c>
      <c r="M431" s="91" t="str">
        <f t="shared" si="20"/>
        <v/>
      </c>
      <c r="N431" s="91" t="str">
        <f t="shared" si="21"/>
        <v/>
      </c>
    </row>
    <row r="432" spans="1:14" ht="18" customHeight="1" x14ac:dyDescent="0.25">
      <c r="A432" s="86"/>
      <c r="B432" s="87" t="str">
        <f>IF(A432="","",VLOOKUP(A432,'[1]TARIF JEUX 2021-2022'!$A$1140:$G$4324,2,0))</f>
        <v/>
      </c>
      <c r="C432" s="87"/>
      <c r="D432" s="87"/>
      <c r="E432" s="87"/>
      <c r="F432" s="87"/>
      <c r="G432" s="87"/>
      <c r="H432" s="88"/>
      <c r="I432" s="89" t="str">
        <f>IF(A432="","",VLOOKUP(A432,'[1]TARIF JEUX 2021-2022'!$A$1140:$G$4324,3,0))</f>
        <v/>
      </c>
      <c r="J432" s="89" t="str">
        <f>IF(A432="","",VLOOKUP(A432,'[1]TARIF JEUX 2021-2022'!$A$1140:$G$4324,4,0))</f>
        <v/>
      </c>
      <c r="K432" s="90" t="str">
        <f>IF(A432="","",VLOOKUP(A432,'[1]TARIF JEUX 2021-2022'!$A$1140:$G$4324,5,0))</f>
        <v/>
      </c>
      <c r="L432" s="91" t="str">
        <f t="shared" si="19"/>
        <v/>
      </c>
      <c r="M432" s="91" t="str">
        <f t="shared" si="20"/>
        <v/>
      </c>
      <c r="N432" s="91" t="str">
        <f t="shared" si="21"/>
        <v/>
      </c>
    </row>
    <row r="433" spans="1:14" ht="18" customHeight="1" x14ac:dyDescent="0.25">
      <c r="A433" s="86"/>
      <c r="B433" s="87" t="str">
        <f>IF(A433="","",VLOOKUP(A433,'[1]TARIF JEUX 2021-2022'!$A$1140:$G$4324,2,0))</f>
        <v/>
      </c>
      <c r="C433" s="87"/>
      <c r="D433" s="87"/>
      <c r="E433" s="87"/>
      <c r="F433" s="87"/>
      <c r="G433" s="87"/>
      <c r="H433" s="88"/>
      <c r="I433" s="89" t="str">
        <f>IF(A433="","",VLOOKUP(A433,'[1]TARIF JEUX 2021-2022'!$A$1140:$G$4324,3,0))</f>
        <v/>
      </c>
      <c r="J433" s="89" t="str">
        <f>IF(A433="","",VLOOKUP(A433,'[1]TARIF JEUX 2021-2022'!$A$1140:$G$4324,4,0))</f>
        <v/>
      </c>
      <c r="K433" s="90" t="str">
        <f>IF(A433="","",VLOOKUP(A433,'[1]TARIF JEUX 2021-2022'!$A$1140:$G$4324,5,0))</f>
        <v/>
      </c>
      <c r="L433" s="91" t="str">
        <f t="shared" si="19"/>
        <v/>
      </c>
      <c r="M433" s="91" t="str">
        <f t="shared" si="20"/>
        <v/>
      </c>
      <c r="N433" s="91" t="str">
        <f t="shared" si="21"/>
        <v/>
      </c>
    </row>
    <row r="434" spans="1:14" ht="18" customHeight="1" x14ac:dyDescent="0.25">
      <c r="A434" s="86"/>
      <c r="B434" s="87" t="str">
        <f>IF(A434="","",VLOOKUP(A434,'[1]TARIF JEUX 2021-2022'!$A$1140:$G$4324,2,0))</f>
        <v/>
      </c>
      <c r="C434" s="87"/>
      <c r="D434" s="87"/>
      <c r="E434" s="87"/>
      <c r="F434" s="87"/>
      <c r="G434" s="87"/>
      <c r="H434" s="88"/>
      <c r="I434" s="89" t="str">
        <f>IF(A434="","",VLOOKUP(A434,'[1]TARIF JEUX 2021-2022'!$A$1140:$G$4324,3,0))</f>
        <v/>
      </c>
      <c r="J434" s="89" t="str">
        <f>IF(A434="","",VLOOKUP(A434,'[1]TARIF JEUX 2021-2022'!$A$1140:$G$4324,4,0))</f>
        <v/>
      </c>
      <c r="K434" s="90" t="str">
        <f>IF(A434="","",VLOOKUP(A434,'[1]TARIF JEUX 2021-2022'!$A$1140:$G$4324,5,0))</f>
        <v/>
      </c>
      <c r="L434" s="91" t="str">
        <f t="shared" si="19"/>
        <v/>
      </c>
      <c r="M434" s="91" t="str">
        <f t="shared" si="20"/>
        <v/>
      </c>
      <c r="N434" s="91" t="str">
        <f t="shared" si="21"/>
        <v/>
      </c>
    </row>
    <row r="435" spans="1:14" ht="18" customHeight="1" x14ac:dyDescent="0.25">
      <c r="A435" s="86"/>
      <c r="B435" s="87" t="str">
        <f>IF(A435="","",VLOOKUP(A435,'[1]TARIF JEUX 2021-2022'!$A$1140:$G$4324,2,0))</f>
        <v/>
      </c>
      <c r="C435" s="87"/>
      <c r="D435" s="87"/>
      <c r="E435" s="87"/>
      <c r="F435" s="87"/>
      <c r="G435" s="87"/>
      <c r="H435" s="88"/>
      <c r="I435" s="89" t="str">
        <f>IF(A435="","",VLOOKUP(A435,'[1]TARIF JEUX 2021-2022'!$A$1140:$G$4324,3,0))</f>
        <v/>
      </c>
      <c r="J435" s="89" t="str">
        <f>IF(A435="","",VLOOKUP(A435,'[1]TARIF JEUX 2021-2022'!$A$1140:$G$4324,4,0))</f>
        <v/>
      </c>
      <c r="K435" s="90" t="str">
        <f>IF(A435="","",VLOOKUP(A435,'[1]TARIF JEUX 2021-2022'!$A$1140:$G$4324,5,0))</f>
        <v/>
      </c>
      <c r="L435" s="91" t="str">
        <f t="shared" si="19"/>
        <v/>
      </c>
      <c r="M435" s="91" t="str">
        <f t="shared" si="20"/>
        <v/>
      </c>
      <c r="N435" s="91" t="str">
        <f t="shared" si="21"/>
        <v/>
      </c>
    </row>
    <row r="436" spans="1:14" ht="18" customHeight="1" x14ac:dyDescent="0.25">
      <c r="A436" s="86"/>
      <c r="B436" s="87" t="str">
        <f>IF(A436="","",VLOOKUP(A436,'[1]TARIF JEUX 2021-2022'!$A$1140:$G$4324,2,0))</f>
        <v/>
      </c>
      <c r="C436" s="87"/>
      <c r="D436" s="87"/>
      <c r="E436" s="87"/>
      <c r="F436" s="87"/>
      <c r="G436" s="87"/>
      <c r="H436" s="88"/>
      <c r="I436" s="89" t="str">
        <f>IF(A436="","",VLOOKUP(A436,'[1]TARIF JEUX 2021-2022'!$A$1140:$G$4324,3,0))</f>
        <v/>
      </c>
      <c r="J436" s="89" t="str">
        <f>IF(A436="","",VLOOKUP(A436,'[1]TARIF JEUX 2021-2022'!$A$1140:$G$4324,4,0))</f>
        <v/>
      </c>
      <c r="K436" s="90" t="str">
        <f>IF(A436="","",VLOOKUP(A436,'[1]TARIF JEUX 2021-2022'!$A$1140:$G$4324,5,0))</f>
        <v/>
      </c>
      <c r="L436" s="91" t="str">
        <f t="shared" si="19"/>
        <v/>
      </c>
      <c r="M436" s="91" t="str">
        <f t="shared" si="20"/>
        <v/>
      </c>
      <c r="N436" s="91" t="str">
        <f t="shared" si="21"/>
        <v/>
      </c>
    </row>
    <row r="437" spans="1:14" ht="18" customHeight="1" x14ac:dyDescent="0.25">
      <c r="A437" s="86"/>
      <c r="B437" s="87" t="str">
        <f>IF(A437="","",VLOOKUP(A437,'[1]TARIF JEUX 2021-2022'!$A$1140:$G$4324,2,0))</f>
        <v/>
      </c>
      <c r="C437" s="87"/>
      <c r="D437" s="87"/>
      <c r="E437" s="87"/>
      <c r="F437" s="87"/>
      <c r="G437" s="87"/>
      <c r="H437" s="88"/>
      <c r="I437" s="89" t="str">
        <f>IF(A437="","",VLOOKUP(A437,'[1]TARIF JEUX 2021-2022'!$A$1140:$G$4324,3,0))</f>
        <v/>
      </c>
      <c r="J437" s="89" t="str">
        <f>IF(A437="","",VLOOKUP(A437,'[1]TARIF JEUX 2021-2022'!$A$1140:$G$4324,4,0))</f>
        <v/>
      </c>
      <c r="K437" s="90" t="str">
        <f>IF(A437="","",VLOOKUP(A437,'[1]TARIF JEUX 2021-2022'!$A$1140:$G$4324,5,0))</f>
        <v/>
      </c>
      <c r="L437" s="91" t="str">
        <f t="shared" si="19"/>
        <v/>
      </c>
      <c r="M437" s="91" t="str">
        <f t="shared" si="20"/>
        <v/>
      </c>
      <c r="N437" s="91" t="str">
        <f t="shared" si="21"/>
        <v/>
      </c>
    </row>
    <row r="438" spans="1:14" ht="18" customHeight="1" x14ac:dyDescent="0.25">
      <c r="A438" s="86"/>
      <c r="B438" s="87" t="str">
        <f>IF(A438="","",VLOOKUP(A438,'[1]TARIF JEUX 2021-2022'!$A$1140:$G$4324,2,0))</f>
        <v/>
      </c>
      <c r="C438" s="87"/>
      <c r="D438" s="87"/>
      <c r="E438" s="87"/>
      <c r="F438" s="87"/>
      <c r="G438" s="87"/>
      <c r="H438" s="88"/>
      <c r="I438" s="89" t="str">
        <f>IF(A438="","",VLOOKUP(A438,'[1]TARIF JEUX 2021-2022'!$A$1140:$G$4324,3,0))</f>
        <v/>
      </c>
      <c r="J438" s="89" t="str">
        <f>IF(A438="","",VLOOKUP(A438,'[1]TARIF JEUX 2021-2022'!$A$1140:$G$4324,4,0))</f>
        <v/>
      </c>
      <c r="K438" s="90" t="str">
        <f>IF(A438="","",VLOOKUP(A438,'[1]TARIF JEUX 2021-2022'!$A$1140:$G$4324,5,0))</f>
        <v/>
      </c>
      <c r="L438" s="91" t="str">
        <f t="shared" si="19"/>
        <v/>
      </c>
      <c r="M438" s="91" t="str">
        <f t="shared" si="20"/>
        <v/>
      </c>
      <c r="N438" s="91" t="str">
        <f t="shared" si="21"/>
        <v/>
      </c>
    </row>
    <row r="439" spans="1:14" ht="18" customHeight="1" x14ac:dyDescent="0.25">
      <c r="A439" s="86"/>
      <c r="B439" s="87" t="str">
        <f>IF(A439="","",VLOOKUP(A439,'[1]TARIF JEUX 2021-2022'!$A$1140:$G$4324,2,0))</f>
        <v/>
      </c>
      <c r="C439" s="87"/>
      <c r="D439" s="87"/>
      <c r="E439" s="87"/>
      <c r="F439" s="87"/>
      <c r="G439" s="87"/>
      <c r="H439" s="88"/>
      <c r="I439" s="89" t="str">
        <f>IF(A439="","",VLOOKUP(A439,'[1]TARIF JEUX 2021-2022'!$A$1140:$G$4324,3,0))</f>
        <v/>
      </c>
      <c r="J439" s="89" t="str">
        <f>IF(A439="","",VLOOKUP(A439,'[1]TARIF JEUX 2021-2022'!$A$1140:$G$4324,4,0))</f>
        <v/>
      </c>
      <c r="K439" s="90" t="str">
        <f>IF(A439="","",VLOOKUP(A439,'[1]TARIF JEUX 2021-2022'!$A$1140:$G$4324,5,0))</f>
        <v/>
      </c>
      <c r="L439" s="91" t="str">
        <f t="shared" si="19"/>
        <v/>
      </c>
      <c r="M439" s="91" t="str">
        <f t="shared" si="20"/>
        <v/>
      </c>
      <c r="N439" s="91" t="str">
        <f t="shared" si="21"/>
        <v/>
      </c>
    </row>
    <row r="440" spans="1:14" ht="18" customHeight="1" x14ac:dyDescent="0.25">
      <c r="A440" s="86"/>
      <c r="B440" s="87" t="str">
        <f>IF(A440="","",VLOOKUP(A440,'[1]TARIF JEUX 2021-2022'!$A$1140:$G$4324,2,0))</f>
        <v/>
      </c>
      <c r="C440" s="87"/>
      <c r="D440" s="87"/>
      <c r="E440" s="87"/>
      <c r="F440" s="87"/>
      <c r="G440" s="87"/>
      <c r="H440" s="88"/>
      <c r="I440" s="89" t="str">
        <f>IF(A440="","",VLOOKUP(A440,'[1]TARIF JEUX 2021-2022'!$A$1140:$G$4324,3,0))</f>
        <v/>
      </c>
      <c r="J440" s="89" t="str">
        <f>IF(A440="","",VLOOKUP(A440,'[1]TARIF JEUX 2021-2022'!$A$1140:$G$4324,4,0))</f>
        <v/>
      </c>
      <c r="K440" s="90" t="str">
        <f>IF(A440="","",VLOOKUP(A440,'[1]TARIF JEUX 2021-2022'!$A$1140:$G$4324,5,0))</f>
        <v/>
      </c>
      <c r="L440" s="91" t="str">
        <f t="shared" si="19"/>
        <v/>
      </c>
      <c r="M440" s="91" t="str">
        <f t="shared" si="20"/>
        <v/>
      </c>
      <c r="N440" s="91" t="str">
        <f t="shared" si="21"/>
        <v/>
      </c>
    </row>
    <row r="441" spans="1:14" ht="18" customHeight="1" x14ac:dyDescent="0.25">
      <c r="A441" s="86"/>
      <c r="B441" s="87" t="str">
        <f>IF(A441="","",VLOOKUP(A441,'[1]TARIF JEUX 2021-2022'!$A$1140:$G$4324,2,0))</f>
        <v/>
      </c>
      <c r="C441" s="87"/>
      <c r="D441" s="87"/>
      <c r="E441" s="87"/>
      <c r="F441" s="87"/>
      <c r="G441" s="87"/>
      <c r="H441" s="88"/>
      <c r="I441" s="89" t="str">
        <f>IF(A441="","",VLOOKUP(A441,'[1]TARIF JEUX 2021-2022'!$A$1140:$G$4324,3,0))</f>
        <v/>
      </c>
      <c r="J441" s="89" t="str">
        <f>IF(A441="","",VLOOKUP(A441,'[1]TARIF JEUX 2021-2022'!$A$1140:$G$4324,4,0))</f>
        <v/>
      </c>
      <c r="K441" s="90" t="str">
        <f>IF(A441="","",VLOOKUP(A441,'[1]TARIF JEUX 2021-2022'!$A$1140:$G$4324,5,0))</f>
        <v/>
      </c>
      <c r="L441" s="91" t="str">
        <f t="shared" si="19"/>
        <v/>
      </c>
      <c r="M441" s="91" t="str">
        <f t="shared" si="20"/>
        <v/>
      </c>
      <c r="N441" s="91" t="str">
        <f t="shared" si="21"/>
        <v/>
      </c>
    </row>
    <row r="442" spans="1:14" ht="18" customHeight="1" x14ac:dyDescent="0.25">
      <c r="A442" s="86"/>
      <c r="B442" s="87" t="str">
        <f>IF(A442="","",VLOOKUP(A442,'[1]TARIF JEUX 2021-2022'!$A$1140:$G$4324,2,0))</f>
        <v/>
      </c>
      <c r="C442" s="87"/>
      <c r="D442" s="87"/>
      <c r="E442" s="87"/>
      <c r="F442" s="87"/>
      <c r="G442" s="87"/>
      <c r="H442" s="88"/>
      <c r="I442" s="89" t="str">
        <f>IF(A442="","",VLOOKUP(A442,'[1]TARIF JEUX 2021-2022'!$A$1140:$G$4324,3,0))</f>
        <v/>
      </c>
      <c r="J442" s="89" t="str">
        <f>IF(A442="","",VLOOKUP(A442,'[1]TARIF JEUX 2021-2022'!$A$1140:$G$4324,4,0))</f>
        <v/>
      </c>
      <c r="K442" s="90" t="str">
        <f>IF(A442="","",VLOOKUP(A442,'[1]TARIF JEUX 2021-2022'!$A$1140:$G$4324,5,0))</f>
        <v/>
      </c>
      <c r="L442" s="91" t="str">
        <f t="shared" si="19"/>
        <v/>
      </c>
      <c r="M442" s="91" t="str">
        <f t="shared" si="20"/>
        <v/>
      </c>
      <c r="N442" s="91" t="str">
        <f t="shared" si="21"/>
        <v/>
      </c>
    </row>
    <row r="443" spans="1:14" ht="18" customHeight="1" x14ac:dyDescent="0.25">
      <c r="A443" s="86"/>
      <c r="B443" s="87" t="str">
        <f>IF(A443="","",VLOOKUP(A443,'[1]TARIF JEUX 2021-2022'!$A$1140:$G$4324,2,0))</f>
        <v/>
      </c>
      <c r="C443" s="87"/>
      <c r="D443" s="87"/>
      <c r="E443" s="87"/>
      <c r="F443" s="87"/>
      <c r="G443" s="87"/>
      <c r="H443" s="88"/>
      <c r="I443" s="89" t="str">
        <f>IF(A443="","",VLOOKUP(A443,'[1]TARIF JEUX 2021-2022'!$A$1140:$G$4324,3,0))</f>
        <v/>
      </c>
      <c r="J443" s="89" t="str">
        <f>IF(A443="","",VLOOKUP(A443,'[1]TARIF JEUX 2021-2022'!$A$1140:$G$4324,4,0))</f>
        <v/>
      </c>
      <c r="K443" s="90" t="str">
        <f>IF(A443="","",VLOOKUP(A443,'[1]TARIF JEUX 2021-2022'!$A$1140:$G$4324,5,0))</f>
        <v/>
      </c>
      <c r="L443" s="91" t="str">
        <f t="shared" si="19"/>
        <v/>
      </c>
      <c r="M443" s="91" t="str">
        <f t="shared" si="20"/>
        <v/>
      </c>
      <c r="N443" s="91" t="str">
        <f t="shared" si="21"/>
        <v/>
      </c>
    </row>
    <row r="444" spans="1:14" ht="18" customHeight="1" x14ac:dyDescent="0.25">
      <c r="A444" s="86"/>
      <c r="B444" s="87" t="str">
        <f>IF(A444="","",VLOOKUP(A444,'[1]TARIF JEUX 2021-2022'!$A$1140:$G$4324,2,0))</f>
        <v/>
      </c>
      <c r="C444" s="87"/>
      <c r="D444" s="87"/>
      <c r="E444" s="87"/>
      <c r="F444" s="87"/>
      <c r="G444" s="87"/>
      <c r="H444" s="88"/>
      <c r="I444" s="89" t="str">
        <f>IF(A444="","",VLOOKUP(A444,'[1]TARIF JEUX 2021-2022'!$A$1140:$G$4324,3,0))</f>
        <v/>
      </c>
      <c r="J444" s="89" t="str">
        <f>IF(A444="","",VLOOKUP(A444,'[1]TARIF JEUX 2021-2022'!$A$1140:$G$4324,4,0))</f>
        <v/>
      </c>
      <c r="K444" s="90" t="str">
        <f>IF(A444="","",VLOOKUP(A444,'[1]TARIF JEUX 2021-2022'!$A$1140:$G$4324,5,0))</f>
        <v/>
      </c>
      <c r="L444" s="91" t="str">
        <f t="shared" si="19"/>
        <v/>
      </c>
      <c r="M444" s="91" t="str">
        <f t="shared" si="20"/>
        <v/>
      </c>
      <c r="N444" s="91" t="str">
        <f t="shared" si="21"/>
        <v/>
      </c>
    </row>
    <row r="445" spans="1:14" ht="18" customHeight="1" x14ac:dyDescent="0.25">
      <c r="A445" s="86"/>
      <c r="B445" s="87" t="str">
        <f>IF(A445="","",VLOOKUP(A445,'[1]TARIF JEUX 2021-2022'!$A$1140:$G$4324,2,0))</f>
        <v/>
      </c>
      <c r="C445" s="87"/>
      <c r="D445" s="87"/>
      <c r="E445" s="87"/>
      <c r="F445" s="87"/>
      <c r="G445" s="87"/>
      <c r="H445" s="88"/>
      <c r="I445" s="89" t="str">
        <f>IF(A445="","",VLOOKUP(A445,'[1]TARIF JEUX 2021-2022'!$A$1140:$G$4324,3,0))</f>
        <v/>
      </c>
      <c r="J445" s="89" t="str">
        <f>IF(A445="","",VLOOKUP(A445,'[1]TARIF JEUX 2021-2022'!$A$1140:$G$4324,4,0))</f>
        <v/>
      </c>
      <c r="K445" s="90" t="str">
        <f>IF(A445="","",VLOOKUP(A445,'[1]TARIF JEUX 2021-2022'!$A$1140:$G$4324,5,0))</f>
        <v/>
      </c>
      <c r="L445" s="91" t="str">
        <f t="shared" si="19"/>
        <v/>
      </c>
      <c r="M445" s="91" t="str">
        <f t="shared" si="20"/>
        <v/>
      </c>
      <c r="N445" s="91" t="str">
        <f t="shared" si="21"/>
        <v/>
      </c>
    </row>
    <row r="446" spans="1:14" ht="18" customHeight="1" x14ac:dyDescent="0.25">
      <c r="A446" s="86"/>
      <c r="B446" s="87" t="str">
        <f>IF(A446="","",VLOOKUP(A446,'[1]TARIF JEUX 2021-2022'!$A$1140:$G$4324,2,0))</f>
        <v/>
      </c>
      <c r="C446" s="87"/>
      <c r="D446" s="87"/>
      <c r="E446" s="87"/>
      <c r="F446" s="87"/>
      <c r="G446" s="87"/>
      <c r="H446" s="88"/>
      <c r="I446" s="89" t="str">
        <f>IF(A446="","",VLOOKUP(A446,'[1]TARIF JEUX 2021-2022'!$A$1140:$G$4324,3,0))</f>
        <v/>
      </c>
      <c r="J446" s="89" t="str">
        <f>IF(A446="","",VLOOKUP(A446,'[1]TARIF JEUX 2021-2022'!$A$1140:$G$4324,4,0))</f>
        <v/>
      </c>
      <c r="K446" s="90" t="str">
        <f>IF(A446="","",VLOOKUP(A446,'[1]TARIF JEUX 2021-2022'!$A$1140:$G$4324,5,0))</f>
        <v/>
      </c>
      <c r="L446" s="91" t="str">
        <f t="shared" si="19"/>
        <v/>
      </c>
      <c r="M446" s="91" t="str">
        <f t="shared" si="20"/>
        <v/>
      </c>
      <c r="N446" s="91" t="str">
        <f t="shared" si="21"/>
        <v/>
      </c>
    </row>
    <row r="447" spans="1:14" ht="18" customHeight="1" x14ac:dyDescent="0.25">
      <c r="A447" s="86"/>
      <c r="B447" s="87" t="str">
        <f>IF(A447="","",VLOOKUP(A447,'[1]TARIF JEUX 2021-2022'!$A$1140:$G$4324,2,0))</f>
        <v/>
      </c>
      <c r="C447" s="87"/>
      <c r="D447" s="87"/>
      <c r="E447" s="87"/>
      <c r="F447" s="87"/>
      <c r="G447" s="87"/>
      <c r="H447" s="88"/>
      <c r="I447" s="89" t="str">
        <f>IF(A447="","",VLOOKUP(A447,'[1]TARIF JEUX 2021-2022'!$A$1140:$G$4324,3,0))</f>
        <v/>
      </c>
      <c r="J447" s="89" t="str">
        <f>IF(A447="","",VLOOKUP(A447,'[1]TARIF JEUX 2021-2022'!$A$1140:$G$4324,4,0))</f>
        <v/>
      </c>
      <c r="K447" s="90" t="str">
        <f>IF(A447="","",VLOOKUP(A447,'[1]TARIF JEUX 2021-2022'!$A$1140:$G$4324,5,0))</f>
        <v/>
      </c>
      <c r="L447" s="91" t="str">
        <f t="shared" si="19"/>
        <v/>
      </c>
      <c r="M447" s="91" t="str">
        <f t="shared" si="20"/>
        <v/>
      </c>
      <c r="N447" s="91" t="str">
        <f t="shared" si="21"/>
        <v/>
      </c>
    </row>
    <row r="448" spans="1:14" ht="18" customHeight="1" x14ac:dyDescent="0.25">
      <c r="A448" s="86"/>
      <c r="B448" s="87" t="str">
        <f>IF(A448="","",VLOOKUP(A448,'[1]TARIF JEUX 2021-2022'!$A$1140:$G$4324,2,0))</f>
        <v/>
      </c>
      <c r="C448" s="87"/>
      <c r="D448" s="87"/>
      <c r="E448" s="87"/>
      <c r="F448" s="87"/>
      <c r="G448" s="87"/>
      <c r="H448" s="88"/>
      <c r="I448" s="89" t="str">
        <f>IF(A448="","",VLOOKUP(A448,'[1]TARIF JEUX 2021-2022'!$A$1140:$G$4324,3,0))</f>
        <v/>
      </c>
      <c r="J448" s="89" t="str">
        <f>IF(A448="","",VLOOKUP(A448,'[1]TARIF JEUX 2021-2022'!$A$1140:$G$4324,4,0))</f>
        <v/>
      </c>
      <c r="K448" s="90" t="str">
        <f>IF(A448="","",VLOOKUP(A448,'[1]TARIF JEUX 2021-2022'!$A$1140:$G$4324,5,0))</f>
        <v/>
      </c>
      <c r="L448" s="91" t="str">
        <f t="shared" si="19"/>
        <v/>
      </c>
      <c r="M448" s="91" t="str">
        <f t="shared" si="20"/>
        <v/>
      </c>
      <c r="N448" s="91" t="str">
        <f t="shared" si="21"/>
        <v/>
      </c>
    </row>
    <row r="449" spans="1:14" ht="18" customHeight="1" x14ac:dyDescent="0.25">
      <c r="A449" s="86"/>
      <c r="B449" s="87" t="str">
        <f>IF(A449="","",VLOOKUP(A449,'[1]TARIF JEUX 2021-2022'!$A$1140:$G$4324,2,0))</f>
        <v/>
      </c>
      <c r="C449" s="87"/>
      <c r="D449" s="87"/>
      <c r="E449" s="87"/>
      <c r="F449" s="87"/>
      <c r="G449" s="87"/>
      <c r="H449" s="88"/>
      <c r="I449" s="89" t="str">
        <f>IF(A449="","",VLOOKUP(A449,'[1]TARIF JEUX 2021-2022'!$A$1140:$G$4324,3,0))</f>
        <v/>
      </c>
      <c r="J449" s="89" t="str">
        <f>IF(A449="","",VLOOKUP(A449,'[1]TARIF JEUX 2021-2022'!$A$1140:$G$4324,4,0))</f>
        <v/>
      </c>
      <c r="K449" s="90" t="str">
        <f>IF(A449="","",VLOOKUP(A449,'[1]TARIF JEUX 2021-2022'!$A$1140:$G$4324,5,0))</f>
        <v/>
      </c>
      <c r="L449" s="91" t="str">
        <f t="shared" si="19"/>
        <v/>
      </c>
      <c r="M449" s="91" t="str">
        <f t="shared" si="20"/>
        <v/>
      </c>
      <c r="N449" s="91" t="str">
        <f t="shared" si="21"/>
        <v/>
      </c>
    </row>
    <row r="450" spans="1:14" ht="18" customHeight="1" x14ac:dyDescent="0.25">
      <c r="A450" s="86"/>
      <c r="B450" s="87" t="str">
        <f>IF(A450="","",VLOOKUP(A450,'[1]TARIF JEUX 2021-2022'!$A$1140:$G$4324,2,0))</f>
        <v/>
      </c>
      <c r="C450" s="87"/>
      <c r="D450" s="87"/>
      <c r="E450" s="87"/>
      <c r="F450" s="87"/>
      <c r="G450" s="87"/>
      <c r="H450" s="88"/>
      <c r="I450" s="89" t="str">
        <f>IF(A450="","",VLOOKUP(A450,'[1]TARIF JEUX 2021-2022'!$A$1140:$G$4324,3,0))</f>
        <v/>
      </c>
      <c r="J450" s="89" t="str">
        <f>IF(A450="","",VLOOKUP(A450,'[1]TARIF JEUX 2021-2022'!$A$1140:$G$4324,4,0))</f>
        <v/>
      </c>
      <c r="K450" s="90" t="str">
        <f>IF(A450="","",VLOOKUP(A450,'[1]TARIF JEUX 2021-2022'!$A$1140:$G$4324,5,0))</f>
        <v/>
      </c>
      <c r="L450" s="91" t="str">
        <f t="shared" si="19"/>
        <v/>
      </c>
      <c r="M450" s="91" t="str">
        <f t="shared" si="20"/>
        <v/>
      </c>
      <c r="N450" s="91" t="str">
        <f t="shared" si="21"/>
        <v/>
      </c>
    </row>
    <row r="451" spans="1:14" ht="18" customHeight="1" x14ac:dyDescent="0.25">
      <c r="A451" s="86"/>
      <c r="B451" s="87" t="str">
        <f>IF(A451="","",VLOOKUP(A451,'[1]TARIF JEUX 2021-2022'!$A$1140:$G$4324,2,0))</f>
        <v/>
      </c>
      <c r="C451" s="87"/>
      <c r="D451" s="87"/>
      <c r="E451" s="87"/>
      <c r="F451" s="87"/>
      <c r="G451" s="87"/>
      <c r="H451" s="88"/>
      <c r="I451" s="89" t="str">
        <f>IF(A451="","",VLOOKUP(A451,'[1]TARIF JEUX 2021-2022'!$A$1140:$G$4324,3,0))</f>
        <v/>
      </c>
      <c r="J451" s="89" t="str">
        <f>IF(A451="","",VLOOKUP(A451,'[1]TARIF JEUX 2021-2022'!$A$1140:$G$4324,4,0))</f>
        <v/>
      </c>
      <c r="K451" s="90" t="str">
        <f>IF(A451="","",VLOOKUP(A451,'[1]TARIF JEUX 2021-2022'!$A$1140:$G$4324,5,0))</f>
        <v/>
      </c>
      <c r="L451" s="91" t="str">
        <f t="shared" si="19"/>
        <v/>
      </c>
      <c r="M451" s="91" t="str">
        <f t="shared" si="20"/>
        <v/>
      </c>
      <c r="N451" s="91" t="str">
        <f t="shared" si="21"/>
        <v/>
      </c>
    </row>
    <row r="452" spans="1:14" ht="18" customHeight="1" x14ac:dyDescent="0.25">
      <c r="A452" s="86"/>
      <c r="B452" s="87" t="str">
        <f>IF(A452="","",VLOOKUP(A452,'[1]TARIF JEUX 2021-2022'!$A$1140:$G$4324,2,0))</f>
        <v/>
      </c>
      <c r="C452" s="87"/>
      <c r="D452" s="87"/>
      <c r="E452" s="87"/>
      <c r="F452" s="87"/>
      <c r="G452" s="87"/>
      <c r="H452" s="88"/>
      <c r="I452" s="89" t="str">
        <f>IF(A452="","",VLOOKUP(A452,'[1]TARIF JEUX 2021-2022'!$A$1140:$G$4324,3,0))</f>
        <v/>
      </c>
      <c r="J452" s="89" t="str">
        <f>IF(A452="","",VLOOKUP(A452,'[1]TARIF JEUX 2021-2022'!$A$1140:$G$4324,4,0))</f>
        <v/>
      </c>
      <c r="K452" s="90" t="str">
        <f>IF(A452="","",VLOOKUP(A452,'[1]TARIF JEUX 2021-2022'!$A$1140:$G$4324,5,0))</f>
        <v/>
      </c>
      <c r="L452" s="91" t="str">
        <f t="shared" si="19"/>
        <v/>
      </c>
      <c r="M452" s="91" t="str">
        <f t="shared" si="20"/>
        <v/>
      </c>
      <c r="N452" s="91" t="str">
        <f t="shared" si="21"/>
        <v/>
      </c>
    </row>
    <row r="453" spans="1:14" ht="18" customHeight="1" x14ac:dyDescent="0.25">
      <c r="A453" s="86"/>
      <c r="B453" s="87" t="str">
        <f>IF(A453="","",VLOOKUP(A453,'[1]TARIF JEUX 2021-2022'!$A$1140:$G$4324,2,0))</f>
        <v/>
      </c>
      <c r="C453" s="87"/>
      <c r="D453" s="87"/>
      <c r="E453" s="87"/>
      <c r="F453" s="87"/>
      <c r="G453" s="87"/>
      <c r="H453" s="88"/>
      <c r="I453" s="89" t="str">
        <f>IF(A453="","",VLOOKUP(A453,'[1]TARIF JEUX 2021-2022'!$A$1140:$G$4324,3,0))</f>
        <v/>
      </c>
      <c r="J453" s="89" t="str">
        <f>IF(A453="","",VLOOKUP(A453,'[1]TARIF JEUX 2021-2022'!$A$1140:$G$4324,4,0))</f>
        <v/>
      </c>
      <c r="K453" s="90" t="str">
        <f>IF(A453="","",VLOOKUP(A453,'[1]TARIF JEUX 2021-2022'!$A$1140:$G$4324,5,0))</f>
        <v/>
      </c>
      <c r="L453" s="91" t="str">
        <f t="shared" si="19"/>
        <v/>
      </c>
      <c r="M453" s="91" t="str">
        <f t="shared" si="20"/>
        <v/>
      </c>
      <c r="N453" s="91" t="str">
        <f t="shared" si="21"/>
        <v/>
      </c>
    </row>
    <row r="454" spans="1:14" ht="18" customHeight="1" x14ac:dyDescent="0.25">
      <c r="A454" s="86"/>
      <c r="B454" s="87" t="str">
        <f>IF(A454="","",VLOOKUP(A454,'[1]TARIF JEUX 2021-2022'!$A$1140:$G$4324,2,0))</f>
        <v/>
      </c>
      <c r="C454" s="87"/>
      <c r="D454" s="87"/>
      <c r="E454" s="87"/>
      <c r="F454" s="87"/>
      <c r="G454" s="87"/>
      <c r="H454" s="88"/>
      <c r="I454" s="89" t="str">
        <f>IF(A454="","",VLOOKUP(A454,'[1]TARIF JEUX 2021-2022'!$A$1140:$G$4324,3,0))</f>
        <v/>
      </c>
      <c r="J454" s="89" t="str">
        <f>IF(A454="","",VLOOKUP(A454,'[1]TARIF JEUX 2021-2022'!$A$1140:$G$4324,4,0))</f>
        <v/>
      </c>
      <c r="K454" s="90" t="str">
        <f>IF(A454="","",VLOOKUP(A454,'[1]TARIF JEUX 2021-2022'!$A$1140:$G$4324,5,0))</f>
        <v/>
      </c>
      <c r="L454" s="91" t="str">
        <f t="shared" si="19"/>
        <v/>
      </c>
      <c r="M454" s="91" t="str">
        <f t="shared" si="20"/>
        <v/>
      </c>
      <c r="N454" s="91" t="str">
        <f t="shared" si="21"/>
        <v/>
      </c>
    </row>
    <row r="455" spans="1:14" ht="18" customHeight="1" x14ac:dyDescent="0.25">
      <c r="A455" s="86"/>
      <c r="B455" s="87" t="str">
        <f>IF(A455="","",VLOOKUP(A455,'[1]TARIF JEUX 2021-2022'!$A$1140:$G$4324,2,0))</f>
        <v/>
      </c>
      <c r="C455" s="87"/>
      <c r="D455" s="87"/>
      <c r="E455" s="87"/>
      <c r="F455" s="87"/>
      <c r="G455" s="87"/>
      <c r="H455" s="88"/>
      <c r="I455" s="89" t="str">
        <f>IF(A455="","",VLOOKUP(A455,'[1]TARIF JEUX 2021-2022'!$A$1140:$G$4324,3,0))</f>
        <v/>
      </c>
      <c r="J455" s="89" t="str">
        <f>IF(A455="","",VLOOKUP(A455,'[1]TARIF JEUX 2021-2022'!$A$1140:$G$4324,4,0))</f>
        <v/>
      </c>
      <c r="K455" s="90" t="str">
        <f>IF(A455="","",VLOOKUP(A455,'[1]TARIF JEUX 2021-2022'!$A$1140:$G$4324,5,0))</f>
        <v/>
      </c>
      <c r="L455" s="91" t="str">
        <f t="shared" si="19"/>
        <v/>
      </c>
      <c r="M455" s="91" t="str">
        <f t="shared" si="20"/>
        <v/>
      </c>
      <c r="N455" s="91" t="str">
        <f t="shared" si="21"/>
        <v/>
      </c>
    </row>
    <row r="456" spans="1:14" ht="18" customHeight="1" x14ac:dyDescent="0.25">
      <c r="A456" s="86"/>
      <c r="B456" s="87" t="str">
        <f>IF(A456="","",VLOOKUP(A456,'[1]TARIF JEUX 2021-2022'!$A$1140:$G$4324,2,0))</f>
        <v/>
      </c>
      <c r="C456" s="87"/>
      <c r="D456" s="87"/>
      <c r="E456" s="87"/>
      <c r="F456" s="87"/>
      <c r="G456" s="87"/>
      <c r="H456" s="88"/>
      <c r="I456" s="89" t="str">
        <f>IF(A456="","",VLOOKUP(A456,'[1]TARIF JEUX 2021-2022'!$A$1140:$G$4324,3,0))</f>
        <v/>
      </c>
      <c r="J456" s="89" t="str">
        <f>IF(A456="","",VLOOKUP(A456,'[1]TARIF JEUX 2021-2022'!$A$1140:$G$4324,4,0))</f>
        <v/>
      </c>
      <c r="K456" s="90" t="str">
        <f>IF(A456="","",VLOOKUP(A456,'[1]TARIF JEUX 2021-2022'!$A$1140:$G$4324,5,0))</f>
        <v/>
      </c>
      <c r="L456" s="91" t="str">
        <f t="shared" si="19"/>
        <v/>
      </c>
      <c r="M456" s="91" t="str">
        <f t="shared" si="20"/>
        <v/>
      </c>
      <c r="N456" s="91" t="str">
        <f t="shared" si="21"/>
        <v/>
      </c>
    </row>
    <row r="457" spans="1:14" ht="18" customHeight="1" x14ac:dyDescent="0.25">
      <c r="A457" s="86"/>
      <c r="B457" s="87" t="str">
        <f>IF(A457="","",VLOOKUP(A457,'[1]TARIF JEUX 2021-2022'!$A$1140:$G$4324,2,0))</f>
        <v/>
      </c>
      <c r="C457" s="87"/>
      <c r="D457" s="87"/>
      <c r="E457" s="87"/>
      <c r="F457" s="87"/>
      <c r="G457" s="87"/>
      <c r="H457" s="88"/>
      <c r="I457" s="89" t="str">
        <f>IF(A457="","",VLOOKUP(A457,'[1]TARIF JEUX 2021-2022'!$A$1140:$G$4324,3,0))</f>
        <v/>
      </c>
      <c r="J457" s="89" t="str">
        <f>IF(A457="","",VLOOKUP(A457,'[1]TARIF JEUX 2021-2022'!$A$1140:$G$4324,4,0))</f>
        <v/>
      </c>
      <c r="K457" s="90" t="str">
        <f>IF(A457="","",VLOOKUP(A457,'[1]TARIF JEUX 2021-2022'!$A$1140:$G$4324,5,0))</f>
        <v/>
      </c>
      <c r="L457" s="91" t="str">
        <f t="shared" si="19"/>
        <v/>
      </c>
      <c r="M457" s="91" t="str">
        <f t="shared" si="20"/>
        <v/>
      </c>
      <c r="N457" s="91" t="str">
        <f t="shared" si="21"/>
        <v/>
      </c>
    </row>
    <row r="458" spans="1:14" ht="18" customHeight="1" x14ac:dyDescent="0.25">
      <c r="A458" s="86"/>
      <c r="B458" s="87" t="str">
        <f>IF(A458="","",VLOOKUP(A458,'[1]TARIF JEUX 2021-2022'!$A$1140:$G$4324,2,0))</f>
        <v/>
      </c>
      <c r="C458" s="87"/>
      <c r="D458" s="87"/>
      <c r="E458" s="87"/>
      <c r="F458" s="87"/>
      <c r="G458" s="87"/>
      <c r="H458" s="88"/>
      <c r="I458" s="89" t="str">
        <f>IF(A458="","",VLOOKUP(A458,'[1]TARIF JEUX 2021-2022'!$A$1140:$G$4324,3,0))</f>
        <v/>
      </c>
      <c r="J458" s="89" t="str">
        <f>IF(A458="","",VLOOKUP(A458,'[1]TARIF JEUX 2021-2022'!$A$1140:$G$4324,4,0))</f>
        <v/>
      </c>
      <c r="K458" s="90" t="str">
        <f>IF(A458="","",VLOOKUP(A458,'[1]TARIF JEUX 2021-2022'!$A$1140:$G$4324,5,0))</f>
        <v/>
      </c>
      <c r="L458" s="91" t="str">
        <f t="shared" si="19"/>
        <v/>
      </c>
      <c r="M458" s="91" t="str">
        <f t="shared" si="20"/>
        <v/>
      </c>
      <c r="N458" s="91" t="str">
        <f t="shared" si="21"/>
        <v/>
      </c>
    </row>
    <row r="459" spans="1:14" ht="18" customHeight="1" x14ac:dyDescent="0.25">
      <c r="A459" s="86"/>
      <c r="B459" s="87" t="str">
        <f>IF(A459="","",VLOOKUP(A459,'[1]TARIF JEUX 2021-2022'!$A$1140:$G$4324,2,0))</f>
        <v/>
      </c>
      <c r="C459" s="87"/>
      <c r="D459" s="87"/>
      <c r="E459" s="87"/>
      <c r="F459" s="87"/>
      <c r="G459" s="87"/>
      <c r="H459" s="88"/>
      <c r="I459" s="89" t="str">
        <f>IF(A459="","",VLOOKUP(A459,'[1]TARIF JEUX 2021-2022'!$A$1140:$G$4324,3,0))</f>
        <v/>
      </c>
      <c r="J459" s="89" t="str">
        <f>IF(A459="","",VLOOKUP(A459,'[1]TARIF JEUX 2021-2022'!$A$1140:$G$4324,4,0))</f>
        <v/>
      </c>
      <c r="K459" s="90" t="str">
        <f>IF(A459="","",VLOOKUP(A459,'[1]TARIF JEUX 2021-2022'!$A$1140:$G$4324,5,0))</f>
        <v/>
      </c>
      <c r="L459" s="91" t="str">
        <f t="shared" si="19"/>
        <v/>
      </c>
      <c r="M459" s="91" t="str">
        <f t="shared" si="20"/>
        <v/>
      </c>
      <c r="N459" s="91" t="str">
        <f t="shared" si="21"/>
        <v/>
      </c>
    </row>
    <row r="460" spans="1:14" ht="18" customHeight="1" x14ac:dyDescent="0.25">
      <c r="A460" s="86"/>
      <c r="B460" s="87" t="str">
        <f>IF(A460="","",VLOOKUP(A460,'[1]TARIF JEUX 2021-2022'!$A$1140:$G$4324,2,0))</f>
        <v/>
      </c>
      <c r="C460" s="87"/>
      <c r="D460" s="87"/>
      <c r="E460" s="87"/>
      <c r="F460" s="87"/>
      <c r="G460" s="87"/>
      <c r="H460" s="88"/>
      <c r="I460" s="89" t="str">
        <f>IF(A460="","",VLOOKUP(A460,'[1]TARIF JEUX 2021-2022'!$A$1140:$G$4324,3,0))</f>
        <v/>
      </c>
      <c r="J460" s="89" t="str">
        <f>IF(A460="","",VLOOKUP(A460,'[1]TARIF JEUX 2021-2022'!$A$1140:$G$4324,4,0))</f>
        <v/>
      </c>
      <c r="K460" s="90" t="str">
        <f>IF(A460="","",VLOOKUP(A460,'[1]TARIF JEUX 2021-2022'!$A$1140:$G$4324,5,0))</f>
        <v/>
      </c>
      <c r="L460" s="91" t="str">
        <f t="shared" si="19"/>
        <v/>
      </c>
      <c r="M460" s="91" t="str">
        <f t="shared" si="20"/>
        <v/>
      </c>
      <c r="N460" s="91" t="str">
        <f t="shared" si="21"/>
        <v/>
      </c>
    </row>
    <row r="461" spans="1:14" ht="18" customHeight="1" x14ac:dyDescent="0.25">
      <c r="A461" s="86"/>
      <c r="B461" s="87" t="str">
        <f>IF(A461="","",VLOOKUP(A461,'[1]TARIF JEUX 2021-2022'!$A$1140:$G$4324,2,0))</f>
        <v/>
      </c>
      <c r="C461" s="87"/>
      <c r="D461" s="87"/>
      <c r="E461" s="87"/>
      <c r="F461" s="87"/>
      <c r="G461" s="87"/>
      <c r="H461" s="88"/>
      <c r="I461" s="89" t="str">
        <f>IF(A461="","",VLOOKUP(A461,'[1]TARIF JEUX 2021-2022'!$A$1140:$G$4324,3,0))</f>
        <v/>
      </c>
      <c r="J461" s="89" t="str">
        <f>IF(A461="","",VLOOKUP(A461,'[1]TARIF JEUX 2021-2022'!$A$1140:$G$4324,4,0))</f>
        <v/>
      </c>
      <c r="K461" s="90" t="str">
        <f>IF(A461="","",VLOOKUP(A461,'[1]TARIF JEUX 2021-2022'!$A$1140:$G$4324,5,0))</f>
        <v/>
      </c>
      <c r="L461" s="91" t="str">
        <f t="shared" si="19"/>
        <v/>
      </c>
      <c r="M461" s="91" t="str">
        <f t="shared" si="20"/>
        <v/>
      </c>
      <c r="N461" s="91" t="str">
        <f t="shared" si="21"/>
        <v/>
      </c>
    </row>
    <row r="462" spans="1:14" ht="18" customHeight="1" x14ac:dyDescent="0.25">
      <c r="A462" s="86"/>
      <c r="B462" s="87" t="str">
        <f>IF(A462="","",VLOOKUP(A462,'[1]TARIF JEUX 2021-2022'!$A$1140:$G$4324,2,0))</f>
        <v/>
      </c>
      <c r="C462" s="87"/>
      <c r="D462" s="87"/>
      <c r="E462" s="87"/>
      <c r="F462" s="87"/>
      <c r="G462" s="87"/>
      <c r="H462" s="88"/>
      <c r="I462" s="89" t="str">
        <f>IF(A462="","",VLOOKUP(A462,'[1]TARIF JEUX 2021-2022'!$A$1140:$G$4324,3,0))</f>
        <v/>
      </c>
      <c r="J462" s="89" t="str">
        <f>IF(A462="","",VLOOKUP(A462,'[1]TARIF JEUX 2021-2022'!$A$1140:$G$4324,4,0))</f>
        <v/>
      </c>
      <c r="K462" s="90" t="str">
        <f>IF(A462="","",VLOOKUP(A462,'[1]TARIF JEUX 2021-2022'!$A$1140:$G$4324,5,0))</f>
        <v/>
      </c>
      <c r="L462" s="91" t="str">
        <f t="shared" si="19"/>
        <v/>
      </c>
      <c r="M462" s="91" t="str">
        <f t="shared" si="20"/>
        <v/>
      </c>
      <c r="N462" s="91" t="str">
        <f t="shared" si="21"/>
        <v/>
      </c>
    </row>
    <row r="463" spans="1:14" ht="18" customHeight="1" x14ac:dyDescent="0.25">
      <c r="A463" s="86"/>
      <c r="B463" s="87" t="str">
        <f>IF(A463="","",VLOOKUP(A463,'[1]TARIF JEUX 2021-2022'!$A$1140:$G$4324,2,0))</f>
        <v/>
      </c>
      <c r="C463" s="87"/>
      <c r="D463" s="87"/>
      <c r="E463" s="87"/>
      <c r="F463" s="87"/>
      <c r="G463" s="87"/>
      <c r="H463" s="88"/>
      <c r="I463" s="89" t="str">
        <f>IF(A463="","",VLOOKUP(A463,'[1]TARIF JEUX 2021-2022'!$A$1140:$G$4324,3,0))</f>
        <v/>
      </c>
      <c r="J463" s="89" t="str">
        <f>IF(A463="","",VLOOKUP(A463,'[1]TARIF JEUX 2021-2022'!$A$1140:$G$4324,4,0))</f>
        <v/>
      </c>
      <c r="K463" s="90" t="str">
        <f>IF(A463="","",VLOOKUP(A463,'[1]TARIF JEUX 2021-2022'!$A$1140:$G$4324,5,0))</f>
        <v/>
      </c>
      <c r="L463" s="91" t="str">
        <f t="shared" si="19"/>
        <v/>
      </c>
      <c r="M463" s="91" t="str">
        <f t="shared" si="20"/>
        <v/>
      </c>
      <c r="N463" s="91" t="str">
        <f t="shared" si="21"/>
        <v/>
      </c>
    </row>
    <row r="464" spans="1:14" ht="18" customHeight="1" x14ac:dyDescent="0.25">
      <c r="A464" s="86"/>
      <c r="B464" s="87" t="str">
        <f>IF(A464="","",VLOOKUP(A464,'[1]TARIF JEUX 2021-2022'!$A$1140:$G$4324,2,0))</f>
        <v/>
      </c>
      <c r="C464" s="87"/>
      <c r="D464" s="87"/>
      <c r="E464" s="87"/>
      <c r="F464" s="87"/>
      <c r="G464" s="87"/>
      <c r="H464" s="88"/>
      <c r="I464" s="89" t="str">
        <f>IF(A464="","",VLOOKUP(A464,'[1]TARIF JEUX 2021-2022'!$A$1140:$G$4324,3,0))</f>
        <v/>
      </c>
      <c r="J464" s="89" t="str">
        <f>IF(A464="","",VLOOKUP(A464,'[1]TARIF JEUX 2021-2022'!$A$1140:$G$4324,4,0))</f>
        <v/>
      </c>
      <c r="K464" s="90" t="str">
        <f>IF(A464="","",VLOOKUP(A464,'[1]TARIF JEUX 2021-2022'!$A$1140:$G$4324,5,0))</f>
        <v/>
      </c>
      <c r="L464" s="91" t="str">
        <f t="shared" si="19"/>
        <v/>
      </c>
      <c r="M464" s="91" t="str">
        <f t="shared" si="20"/>
        <v/>
      </c>
      <c r="N464" s="91" t="str">
        <f t="shared" si="21"/>
        <v/>
      </c>
    </row>
    <row r="465" spans="1:14" ht="18" customHeight="1" x14ac:dyDescent="0.25">
      <c r="A465" s="86"/>
      <c r="B465" s="87" t="str">
        <f>IF(A465="","",VLOOKUP(A465,'[1]TARIF JEUX 2021-2022'!$A$1140:$G$4324,2,0))</f>
        <v/>
      </c>
      <c r="C465" s="87"/>
      <c r="D465" s="87"/>
      <c r="E465" s="87"/>
      <c r="F465" s="87"/>
      <c r="G465" s="87"/>
      <c r="H465" s="88"/>
      <c r="I465" s="89" t="str">
        <f>IF(A465="","",VLOOKUP(A465,'[1]TARIF JEUX 2021-2022'!$A$1140:$G$4324,3,0))</f>
        <v/>
      </c>
      <c r="J465" s="89" t="str">
        <f>IF(A465="","",VLOOKUP(A465,'[1]TARIF JEUX 2021-2022'!$A$1140:$G$4324,4,0))</f>
        <v/>
      </c>
      <c r="K465" s="90" t="str">
        <f>IF(A465="","",VLOOKUP(A465,'[1]TARIF JEUX 2021-2022'!$A$1140:$G$4324,5,0))</f>
        <v/>
      </c>
      <c r="L465" s="91" t="str">
        <f t="shared" si="19"/>
        <v/>
      </c>
      <c r="M465" s="91" t="str">
        <f t="shared" si="20"/>
        <v/>
      </c>
      <c r="N465" s="91" t="str">
        <f t="shared" si="21"/>
        <v/>
      </c>
    </row>
    <row r="466" spans="1:14" ht="18" customHeight="1" x14ac:dyDescent="0.25">
      <c r="A466" s="86"/>
      <c r="B466" s="87" t="str">
        <f>IF(A466="","",VLOOKUP(A466,'[1]TARIF JEUX 2021-2022'!$A$1140:$G$4324,2,0))</f>
        <v/>
      </c>
      <c r="C466" s="87"/>
      <c r="D466" s="87"/>
      <c r="E466" s="87"/>
      <c r="F466" s="87"/>
      <c r="G466" s="87"/>
      <c r="H466" s="88"/>
      <c r="I466" s="89" t="str">
        <f>IF(A466="","",VLOOKUP(A466,'[1]TARIF JEUX 2021-2022'!$A$1140:$G$4324,3,0))</f>
        <v/>
      </c>
      <c r="J466" s="89" t="str">
        <f>IF(A466="","",VLOOKUP(A466,'[1]TARIF JEUX 2021-2022'!$A$1140:$G$4324,4,0))</f>
        <v/>
      </c>
      <c r="K466" s="90" t="str">
        <f>IF(A466="","",VLOOKUP(A466,'[1]TARIF JEUX 2021-2022'!$A$1140:$G$4324,5,0))</f>
        <v/>
      </c>
      <c r="L466" s="91" t="str">
        <f t="shared" si="19"/>
        <v/>
      </c>
      <c r="M466" s="91" t="str">
        <f t="shared" si="20"/>
        <v/>
      </c>
      <c r="N466" s="91" t="str">
        <f t="shared" si="21"/>
        <v/>
      </c>
    </row>
    <row r="467" spans="1:14" ht="18" customHeight="1" x14ac:dyDescent="0.25">
      <c r="A467" s="86"/>
      <c r="B467" s="87" t="str">
        <f>IF(A467="","",VLOOKUP(A467,'[1]TARIF JEUX 2021-2022'!$A$1140:$G$4324,2,0))</f>
        <v/>
      </c>
      <c r="C467" s="87"/>
      <c r="D467" s="87"/>
      <c r="E467" s="87"/>
      <c r="F467" s="87"/>
      <c r="G467" s="87"/>
      <c r="H467" s="88"/>
      <c r="I467" s="89" t="str">
        <f>IF(A467="","",VLOOKUP(A467,'[1]TARIF JEUX 2021-2022'!$A$1140:$G$4324,3,0))</f>
        <v/>
      </c>
      <c r="J467" s="89" t="str">
        <f>IF(A467="","",VLOOKUP(A467,'[1]TARIF JEUX 2021-2022'!$A$1140:$G$4324,4,0))</f>
        <v/>
      </c>
      <c r="K467" s="90" t="str">
        <f>IF(A467="","",VLOOKUP(A467,'[1]TARIF JEUX 2021-2022'!$A$1140:$G$4324,5,0))</f>
        <v/>
      </c>
      <c r="L467" s="91" t="str">
        <f t="shared" si="19"/>
        <v/>
      </c>
      <c r="M467" s="91" t="str">
        <f t="shared" si="20"/>
        <v/>
      </c>
      <c r="N467" s="91" t="str">
        <f t="shared" si="21"/>
        <v/>
      </c>
    </row>
    <row r="468" spans="1:14" ht="18" customHeight="1" x14ac:dyDescent="0.25">
      <c r="A468" s="86"/>
      <c r="B468" s="87" t="str">
        <f>IF(A468="","",VLOOKUP(A468,'[1]TARIF JEUX 2021-2022'!$A$1140:$G$4324,2,0))</f>
        <v/>
      </c>
      <c r="C468" s="87"/>
      <c r="D468" s="87"/>
      <c r="E468" s="87"/>
      <c r="F468" s="87"/>
      <c r="G468" s="87"/>
      <c r="H468" s="88"/>
      <c r="I468" s="89" t="str">
        <f>IF(A468="","",VLOOKUP(A468,'[1]TARIF JEUX 2021-2022'!$A$1140:$G$4324,3,0))</f>
        <v/>
      </c>
      <c r="J468" s="89" t="str">
        <f>IF(A468="","",VLOOKUP(A468,'[1]TARIF JEUX 2021-2022'!$A$1140:$G$4324,4,0))</f>
        <v/>
      </c>
      <c r="K468" s="90" t="str">
        <f>IF(A468="","",VLOOKUP(A468,'[1]TARIF JEUX 2021-2022'!$A$1140:$G$4324,5,0))</f>
        <v/>
      </c>
      <c r="L468" s="91" t="str">
        <f t="shared" si="19"/>
        <v/>
      </c>
      <c r="M468" s="91" t="str">
        <f t="shared" si="20"/>
        <v/>
      </c>
      <c r="N468" s="91" t="str">
        <f t="shared" si="21"/>
        <v/>
      </c>
    </row>
    <row r="469" spans="1:14" ht="18" customHeight="1" x14ac:dyDescent="0.25">
      <c r="A469" s="86"/>
      <c r="B469" s="87" t="str">
        <f>IF(A469="","",VLOOKUP(A469,'[1]TARIF JEUX 2021-2022'!$A$1140:$G$4324,2,0))</f>
        <v/>
      </c>
      <c r="C469" s="87"/>
      <c r="D469" s="87"/>
      <c r="E469" s="87"/>
      <c r="F469" s="87"/>
      <c r="G469" s="87"/>
      <c r="H469" s="88"/>
      <c r="I469" s="89" t="str">
        <f>IF(A469="","",VLOOKUP(A469,'[1]TARIF JEUX 2021-2022'!$A$1140:$G$4324,3,0))</f>
        <v/>
      </c>
      <c r="J469" s="89" t="str">
        <f>IF(A469="","",VLOOKUP(A469,'[1]TARIF JEUX 2021-2022'!$A$1140:$G$4324,4,0))</f>
        <v/>
      </c>
      <c r="K469" s="90" t="str">
        <f>IF(A469="","",VLOOKUP(A469,'[1]TARIF JEUX 2021-2022'!$A$1140:$G$4324,5,0))</f>
        <v/>
      </c>
      <c r="L469" s="91" t="str">
        <f t="shared" si="19"/>
        <v/>
      </c>
      <c r="M469" s="91" t="str">
        <f t="shared" si="20"/>
        <v/>
      </c>
      <c r="N469" s="91" t="str">
        <f t="shared" si="21"/>
        <v/>
      </c>
    </row>
    <row r="470" spans="1:14" ht="18" customHeight="1" x14ac:dyDescent="0.25">
      <c r="A470" s="86"/>
      <c r="B470" s="87" t="str">
        <f>IF(A470="","",VLOOKUP(A470,'[1]TARIF JEUX 2021-2022'!$A$1140:$G$4324,2,0))</f>
        <v/>
      </c>
      <c r="C470" s="87"/>
      <c r="D470" s="87"/>
      <c r="E470" s="87"/>
      <c r="F470" s="87"/>
      <c r="G470" s="87"/>
      <c r="H470" s="88"/>
      <c r="I470" s="89" t="str">
        <f>IF(A470="","",VLOOKUP(A470,'[1]TARIF JEUX 2021-2022'!$A$1140:$G$4324,3,0))</f>
        <v/>
      </c>
      <c r="J470" s="89" t="str">
        <f>IF(A470="","",VLOOKUP(A470,'[1]TARIF JEUX 2021-2022'!$A$1140:$G$4324,4,0))</f>
        <v/>
      </c>
      <c r="K470" s="90" t="str">
        <f>IF(A470="","",VLOOKUP(A470,'[1]TARIF JEUX 2021-2022'!$A$1140:$G$4324,5,0))</f>
        <v/>
      </c>
      <c r="L470" s="91" t="str">
        <f t="shared" si="19"/>
        <v/>
      </c>
      <c r="M470" s="91" t="str">
        <f t="shared" si="20"/>
        <v/>
      </c>
      <c r="N470" s="91" t="str">
        <f t="shared" si="21"/>
        <v/>
      </c>
    </row>
    <row r="471" spans="1:14" ht="18" customHeight="1" x14ac:dyDescent="0.25">
      <c r="A471" s="86"/>
      <c r="B471" s="87" t="str">
        <f>IF(A471="","",VLOOKUP(A471,'[1]TARIF JEUX 2021-2022'!$A$1140:$G$4324,2,0))</f>
        <v/>
      </c>
      <c r="C471" s="87"/>
      <c r="D471" s="87"/>
      <c r="E471" s="87"/>
      <c r="F471" s="87"/>
      <c r="G471" s="87"/>
      <c r="H471" s="88"/>
      <c r="I471" s="89" t="str">
        <f>IF(A471="","",VLOOKUP(A471,'[1]TARIF JEUX 2021-2022'!$A$1140:$G$4324,3,0))</f>
        <v/>
      </c>
      <c r="J471" s="89" t="str">
        <f>IF(A471="","",VLOOKUP(A471,'[1]TARIF JEUX 2021-2022'!$A$1140:$G$4324,4,0))</f>
        <v/>
      </c>
      <c r="K471" s="90" t="str">
        <f>IF(A471="","",VLOOKUP(A471,'[1]TARIF JEUX 2021-2022'!$A$1140:$G$4324,5,0))</f>
        <v/>
      </c>
      <c r="L471" s="91" t="str">
        <f t="shared" ref="L471:L534" si="22">IFERROR(H471*J471,"")</f>
        <v/>
      </c>
      <c r="M471" s="91" t="str">
        <f t="shared" ref="M471:M534" si="23">IFERROR(N471-L471,"")</f>
        <v/>
      </c>
      <c r="N471" s="91" t="str">
        <f t="shared" ref="N471:N534" si="24">IFERROR(L471+(L471*K471),"")</f>
        <v/>
      </c>
    </row>
    <row r="472" spans="1:14" ht="18" customHeight="1" x14ac:dyDescent="0.25">
      <c r="A472" s="86"/>
      <c r="B472" s="87" t="str">
        <f>IF(A472="","",VLOOKUP(A472,'[1]TARIF JEUX 2021-2022'!$A$1140:$G$4324,2,0))</f>
        <v/>
      </c>
      <c r="C472" s="87"/>
      <c r="D472" s="87"/>
      <c r="E472" s="87"/>
      <c r="F472" s="87"/>
      <c r="G472" s="87"/>
      <c r="H472" s="88"/>
      <c r="I472" s="89" t="str">
        <f>IF(A472="","",VLOOKUP(A472,'[1]TARIF JEUX 2021-2022'!$A$1140:$G$4324,3,0))</f>
        <v/>
      </c>
      <c r="J472" s="89" t="str">
        <f>IF(A472="","",VLOOKUP(A472,'[1]TARIF JEUX 2021-2022'!$A$1140:$G$4324,4,0))</f>
        <v/>
      </c>
      <c r="K472" s="90" t="str">
        <f>IF(A472="","",VLOOKUP(A472,'[1]TARIF JEUX 2021-2022'!$A$1140:$G$4324,5,0))</f>
        <v/>
      </c>
      <c r="L472" s="91" t="str">
        <f t="shared" si="22"/>
        <v/>
      </c>
      <c r="M472" s="91" t="str">
        <f t="shared" si="23"/>
        <v/>
      </c>
      <c r="N472" s="91" t="str">
        <f t="shared" si="24"/>
        <v/>
      </c>
    </row>
    <row r="473" spans="1:14" ht="18" customHeight="1" x14ac:dyDescent="0.25">
      <c r="A473" s="86"/>
      <c r="B473" s="87" t="str">
        <f>IF(A473="","",VLOOKUP(A473,'[1]TARIF JEUX 2021-2022'!$A$1140:$G$4324,2,0))</f>
        <v/>
      </c>
      <c r="C473" s="87"/>
      <c r="D473" s="87"/>
      <c r="E473" s="87"/>
      <c r="F473" s="87"/>
      <c r="G473" s="87"/>
      <c r="H473" s="88"/>
      <c r="I473" s="89" t="str">
        <f>IF(A473="","",VLOOKUP(A473,'[1]TARIF JEUX 2021-2022'!$A$1140:$G$4324,3,0))</f>
        <v/>
      </c>
      <c r="J473" s="89" t="str">
        <f>IF(A473="","",VLOOKUP(A473,'[1]TARIF JEUX 2021-2022'!$A$1140:$G$4324,4,0))</f>
        <v/>
      </c>
      <c r="K473" s="90" t="str">
        <f>IF(A473="","",VLOOKUP(A473,'[1]TARIF JEUX 2021-2022'!$A$1140:$G$4324,5,0))</f>
        <v/>
      </c>
      <c r="L473" s="91" t="str">
        <f t="shared" si="22"/>
        <v/>
      </c>
      <c r="M473" s="91" t="str">
        <f t="shared" si="23"/>
        <v/>
      </c>
      <c r="N473" s="91" t="str">
        <f t="shared" si="24"/>
        <v/>
      </c>
    </row>
    <row r="474" spans="1:14" ht="18" customHeight="1" x14ac:dyDescent="0.25">
      <c r="A474" s="86"/>
      <c r="B474" s="87" t="str">
        <f>IF(A474="","",VLOOKUP(A474,'[1]TARIF JEUX 2021-2022'!$A$1140:$G$4324,2,0))</f>
        <v/>
      </c>
      <c r="C474" s="87"/>
      <c r="D474" s="87"/>
      <c r="E474" s="87"/>
      <c r="F474" s="87"/>
      <c r="G474" s="87"/>
      <c r="H474" s="88"/>
      <c r="I474" s="89" t="str">
        <f>IF(A474="","",VLOOKUP(A474,'[1]TARIF JEUX 2021-2022'!$A$1140:$G$4324,3,0))</f>
        <v/>
      </c>
      <c r="J474" s="89" t="str">
        <f>IF(A474="","",VLOOKUP(A474,'[1]TARIF JEUX 2021-2022'!$A$1140:$G$4324,4,0))</f>
        <v/>
      </c>
      <c r="K474" s="90" t="str">
        <f>IF(A474="","",VLOOKUP(A474,'[1]TARIF JEUX 2021-2022'!$A$1140:$G$4324,5,0))</f>
        <v/>
      </c>
      <c r="L474" s="91" t="str">
        <f t="shared" si="22"/>
        <v/>
      </c>
      <c r="M474" s="91" t="str">
        <f t="shared" si="23"/>
        <v/>
      </c>
      <c r="N474" s="91" t="str">
        <f t="shared" si="24"/>
        <v/>
      </c>
    </row>
    <row r="475" spans="1:14" ht="18" customHeight="1" x14ac:dyDescent="0.25">
      <c r="A475" s="86"/>
      <c r="B475" s="87" t="str">
        <f>IF(A475="","",VLOOKUP(A475,'[1]TARIF JEUX 2021-2022'!$A$1140:$G$4324,2,0))</f>
        <v/>
      </c>
      <c r="C475" s="87"/>
      <c r="D475" s="87"/>
      <c r="E475" s="87"/>
      <c r="F475" s="87"/>
      <c r="G475" s="87"/>
      <c r="H475" s="88"/>
      <c r="I475" s="89" t="str">
        <f>IF(A475="","",VLOOKUP(A475,'[1]TARIF JEUX 2021-2022'!$A$1140:$G$4324,3,0))</f>
        <v/>
      </c>
      <c r="J475" s="89" t="str">
        <f>IF(A475="","",VLOOKUP(A475,'[1]TARIF JEUX 2021-2022'!$A$1140:$G$4324,4,0))</f>
        <v/>
      </c>
      <c r="K475" s="90" t="str">
        <f>IF(A475="","",VLOOKUP(A475,'[1]TARIF JEUX 2021-2022'!$A$1140:$G$4324,5,0))</f>
        <v/>
      </c>
      <c r="L475" s="91" t="str">
        <f t="shared" si="22"/>
        <v/>
      </c>
      <c r="M475" s="91" t="str">
        <f t="shared" si="23"/>
        <v/>
      </c>
      <c r="N475" s="91" t="str">
        <f t="shared" si="24"/>
        <v/>
      </c>
    </row>
    <row r="476" spans="1:14" ht="18" customHeight="1" x14ac:dyDescent="0.25">
      <c r="A476" s="86"/>
      <c r="B476" s="87" t="str">
        <f>IF(A476="","",VLOOKUP(A476,'[1]TARIF JEUX 2021-2022'!$A$1140:$G$4324,2,0))</f>
        <v/>
      </c>
      <c r="C476" s="87"/>
      <c r="D476" s="87"/>
      <c r="E476" s="87"/>
      <c r="F476" s="87"/>
      <c r="G476" s="87"/>
      <c r="H476" s="88"/>
      <c r="I476" s="89" t="str">
        <f>IF(A476="","",VLOOKUP(A476,'[1]TARIF JEUX 2021-2022'!$A$1140:$G$4324,3,0))</f>
        <v/>
      </c>
      <c r="J476" s="89" t="str">
        <f>IF(A476="","",VLOOKUP(A476,'[1]TARIF JEUX 2021-2022'!$A$1140:$G$4324,4,0))</f>
        <v/>
      </c>
      <c r="K476" s="90" t="str">
        <f>IF(A476="","",VLOOKUP(A476,'[1]TARIF JEUX 2021-2022'!$A$1140:$G$4324,5,0))</f>
        <v/>
      </c>
      <c r="L476" s="91" t="str">
        <f t="shared" si="22"/>
        <v/>
      </c>
      <c r="M476" s="91" t="str">
        <f t="shared" si="23"/>
        <v/>
      </c>
      <c r="N476" s="91" t="str">
        <f t="shared" si="24"/>
        <v/>
      </c>
    </row>
    <row r="477" spans="1:14" ht="18" customHeight="1" x14ac:dyDescent="0.25">
      <c r="A477" s="86"/>
      <c r="B477" s="87" t="str">
        <f>IF(A477="","",VLOOKUP(A477,'[1]TARIF JEUX 2021-2022'!$A$1140:$G$4324,2,0))</f>
        <v/>
      </c>
      <c r="C477" s="87"/>
      <c r="D477" s="87"/>
      <c r="E477" s="87"/>
      <c r="F477" s="87"/>
      <c r="G477" s="87"/>
      <c r="H477" s="88"/>
      <c r="I477" s="89" t="str">
        <f>IF(A477="","",VLOOKUP(A477,'[1]TARIF JEUX 2021-2022'!$A$1140:$G$4324,3,0))</f>
        <v/>
      </c>
      <c r="J477" s="89" t="str">
        <f>IF(A477="","",VLOOKUP(A477,'[1]TARIF JEUX 2021-2022'!$A$1140:$G$4324,4,0))</f>
        <v/>
      </c>
      <c r="K477" s="90" t="str">
        <f>IF(A477="","",VLOOKUP(A477,'[1]TARIF JEUX 2021-2022'!$A$1140:$G$4324,5,0))</f>
        <v/>
      </c>
      <c r="L477" s="91" t="str">
        <f t="shared" si="22"/>
        <v/>
      </c>
      <c r="M477" s="91" t="str">
        <f t="shared" si="23"/>
        <v/>
      </c>
      <c r="N477" s="91" t="str">
        <f t="shared" si="24"/>
        <v/>
      </c>
    </row>
    <row r="478" spans="1:14" ht="18" customHeight="1" x14ac:dyDescent="0.25">
      <c r="A478" s="86"/>
      <c r="B478" s="87" t="str">
        <f>IF(A478="","",VLOOKUP(A478,'[1]TARIF JEUX 2021-2022'!$A$1140:$G$4324,2,0))</f>
        <v/>
      </c>
      <c r="C478" s="87"/>
      <c r="D478" s="87"/>
      <c r="E478" s="87"/>
      <c r="F478" s="87"/>
      <c r="G478" s="87"/>
      <c r="H478" s="88"/>
      <c r="I478" s="89" t="str">
        <f>IF(A478="","",VLOOKUP(A478,'[1]TARIF JEUX 2021-2022'!$A$1140:$G$4324,3,0))</f>
        <v/>
      </c>
      <c r="J478" s="89" t="str">
        <f>IF(A478="","",VLOOKUP(A478,'[1]TARIF JEUX 2021-2022'!$A$1140:$G$4324,4,0))</f>
        <v/>
      </c>
      <c r="K478" s="90" t="str">
        <f>IF(A478="","",VLOOKUP(A478,'[1]TARIF JEUX 2021-2022'!$A$1140:$G$4324,5,0))</f>
        <v/>
      </c>
      <c r="L478" s="91" t="str">
        <f t="shared" si="22"/>
        <v/>
      </c>
      <c r="M478" s="91" t="str">
        <f t="shared" si="23"/>
        <v/>
      </c>
      <c r="N478" s="91" t="str">
        <f t="shared" si="24"/>
        <v/>
      </c>
    </row>
    <row r="479" spans="1:14" ht="18" customHeight="1" x14ac:dyDescent="0.25">
      <c r="A479" s="86"/>
      <c r="B479" s="87" t="str">
        <f>IF(A479="","",VLOOKUP(A479,'[1]TARIF JEUX 2021-2022'!$A$1140:$G$4324,2,0))</f>
        <v/>
      </c>
      <c r="C479" s="87"/>
      <c r="D479" s="87"/>
      <c r="E479" s="87"/>
      <c r="F479" s="87"/>
      <c r="G479" s="87"/>
      <c r="H479" s="88"/>
      <c r="I479" s="89" t="str">
        <f>IF(A479="","",VLOOKUP(A479,'[1]TARIF JEUX 2021-2022'!$A$1140:$G$4324,3,0))</f>
        <v/>
      </c>
      <c r="J479" s="89" t="str">
        <f>IF(A479="","",VLOOKUP(A479,'[1]TARIF JEUX 2021-2022'!$A$1140:$G$4324,4,0))</f>
        <v/>
      </c>
      <c r="K479" s="90" t="str">
        <f>IF(A479="","",VLOOKUP(A479,'[1]TARIF JEUX 2021-2022'!$A$1140:$G$4324,5,0))</f>
        <v/>
      </c>
      <c r="L479" s="91" t="str">
        <f t="shared" si="22"/>
        <v/>
      </c>
      <c r="M479" s="91" t="str">
        <f t="shared" si="23"/>
        <v/>
      </c>
      <c r="N479" s="91" t="str">
        <f t="shared" si="24"/>
        <v/>
      </c>
    </row>
    <row r="480" spans="1:14" ht="18" customHeight="1" x14ac:dyDescent="0.25">
      <c r="A480" s="86"/>
      <c r="B480" s="87" t="str">
        <f>IF(A480="","",VLOOKUP(A480,'[1]TARIF JEUX 2021-2022'!$A$1140:$G$4324,2,0))</f>
        <v/>
      </c>
      <c r="C480" s="87"/>
      <c r="D480" s="87"/>
      <c r="E480" s="87"/>
      <c r="F480" s="87"/>
      <c r="G480" s="87"/>
      <c r="H480" s="88"/>
      <c r="I480" s="89" t="str">
        <f>IF(A480="","",VLOOKUP(A480,'[1]TARIF JEUX 2021-2022'!$A$1140:$G$4324,3,0))</f>
        <v/>
      </c>
      <c r="J480" s="89" t="str">
        <f>IF(A480="","",VLOOKUP(A480,'[1]TARIF JEUX 2021-2022'!$A$1140:$G$4324,4,0))</f>
        <v/>
      </c>
      <c r="K480" s="90" t="str">
        <f>IF(A480="","",VLOOKUP(A480,'[1]TARIF JEUX 2021-2022'!$A$1140:$G$4324,5,0))</f>
        <v/>
      </c>
      <c r="L480" s="91" t="str">
        <f t="shared" si="22"/>
        <v/>
      </c>
      <c r="M480" s="91" t="str">
        <f t="shared" si="23"/>
        <v/>
      </c>
      <c r="N480" s="91" t="str">
        <f t="shared" si="24"/>
        <v/>
      </c>
    </row>
    <row r="481" spans="1:14" ht="18" customHeight="1" x14ac:dyDescent="0.25">
      <c r="A481" s="86"/>
      <c r="B481" s="87" t="str">
        <f>IF(A481="","",VLOOKUP(A481,'[1]TARIF JEUX 2021-2022'!$A$1140:$G$4324,2,0))</f>
        <v/>
      </c>
      <c r="C481" s="87"/>
      <c r="D481" s="87"/>
      <c r="E481" s="87"/>
      <c r="F481" s="87"/>
      <c r="G481" s="87"/>
      <c r="H481" s="88"/>
      <c r="I481" s="89" t="str">
        <f>IF(A481="","",VLOOKUP(A481,'[1]TARIF JEUX 2021-2022'!$A$1140:$G$4324,3,0))</f>
        <v/>
      </c>
      <c r="J481" s="89" t="str">
        <f>IF(A481="","",VLOOKUP(A481,'[1]TARIF JEUX 2021-2022'!$A$1140:$G$4324,4,0))</f>
        <v/>
      </c>
      <c r="K481" s="90" t="str">
        <f>IF(A481="","",VLOOKUP(A481,'[1]TARIF JEUX 2021-2022'!$A$1140:$G$4324,5,0))</f>
        <v/>
      </c>
      <c r="L481" s="91" t="str">
        <f t="shared" si="22"/>
        <v/>
      </c>
      <c r="M481" s="91" t="str">
        <f t="shared" si="23"/>
        <v/>
      </c>
      <c r="N481" s="91" t="str">
        <f t="shared" si="24"/>
        <v/>
      </c>
    </row>
    <row r="482" spans="1:14" ht="18" customHeight="1" x14ac:dyDescent="0.25">
      <c r="A482" s="86"/>
      <c r="B482" s="87" t="str">
        <f>IF(A482="","",VLOOKUP(A482,'[1]TARIF JEUX 2021-2022'!$A$1140:$G$4324,2,0))</f>
        <v/>
      </c>
      <c r="C482" s="87"/>
      <c r="D482" s="87"/>
      <c r="E482" s="87"/>
      <c r="F482" s="87"/>
      <c r="G482" s="87"/>
      <c r="H482" s="88"/>
      <c r="I482" s="89" t="str">
        <f>IF(A482="","",VLOOKUP(A482,'[1]TARIF JEUX 2021-2022'!$A$1140:$G$4324,3,0))</f>
        <v/>
      </c>
      <c r="J482" s="89" t="str">
        <f>IF(A482="","",VLOOKUP(A482,'[1]TARIF JEUX 2021-2022'!$A$1140:$G$4324,4,0))</f>
        <v/>
      </c>
      <c r="K482" s="90" t="str">
        <f>IF(A482="","",VLOOKUP(A482,'[1]TARIF JEUX 2021-2022'!$A$1140:$G$4324,5,0))</f>
        <v/>
      </c>
      <c r="L482" s="91" t="str">
        <f t="shared" si="22"/>
        <v/>
      </c>
      <c r="M482" s="91" t="str">
        <f t="shared" si="23"/>
        <v/>
      </c>
      <c r="N482" s="91" t="str">
        <f t="shared" si="24"/>
        <v/>
      </c>
    </row>
    <row r="483" spans="1:14" ht="18" customHeight="1" x14ac:dyDescent="0.25">
      <c r="A483" s="86"/>
      <c r="B483" s="87" t="str">
        <f>IF(A483="","",VLOOKUP(A483,'[1]TARIF JEUX 2021-2022'!$A$1140:$G$4324,2,0))</f>
        <v/>
      </c>
      <c r="C483" s="87"/>
      <c r="D483" s="87"/>
      <c r="E483" s="87"/>
      <c r="F483" s="87"/>
      <c r="G483" s="87"/>
      <c r="H483" s="88"/>
      <c r="I483" s="89" t="str">
        <f>IF(A483="","",VLOOKUP(A483,'[1]TARIF JEUX 2021-2022'!$A$1140:$G$4324,3,0))</f>
        <v/>
      </c>
      <c r="J483" s="89" t="str">
        <f>IF(A483="","",VLOOKUP(A483,'[1]TARIF JEUX 2021-2022'!$A$1140:$G$4324,4,0))</f>
        <v/>
      </c>
      <c r="K483" s="90" t="str">
        <f>IF(A483="","",VLOOKUP(A483,'[1]TARIF JEUX 2021-2022'!$A$1140:$G$4324,5,0))</f>
        <v/>
      </c>
      <c r="L483" s="91" t="str">
        <f t="shared" si="22"/>
        <v/>
      </c>
      <c r="M483" s="91" t="str">
        <f t="shared" si="23"/>
        <v/>
      </c>
      <c r="N483" s="91" t="str">
        <f t="shared" si="24"/>
        <v/>
      </c>
    </row>
    <row r="484" spans="1:14" ht="18" customHeight="1" x14ac:dyDescent="0.25">
      <c r="A484" s="86"/>
      <c r="B484" s="87" t="str">
        <f>IF(A484="","",VLOOKUP(A484,'[1]TARIF JEUX 2021-2022'!$A$1140:$G$4324,2,0))</f>
        <v/>
      </c>
      <c r="C484" s="87"/>
      <c r="D484" s="87"/>
      <c r="E484" s="87"/>
      <c r="F484" s="87"/>
      <c r="G484" s="87"/>
      <c r="H484" s="88"/>
      <c r="I484" s="89" t="str">
        <f>IF(A484="","",VLOOKUP(A484,'[1]TARIF JEUX 2021-2022'!$A$1140:$G$4324,3,0))</f>
        <v/>
      </c>
      <c r="J484" s="89" t="str">
        <f>IF(A484="","",VLOOKUP(A484,'[1]TARIF JEUX 2021-2022'!$A$1140:$G$4324,4,0))</f>
        <v/>
      </c>
      <c r="K484" s="90" t="str">
        <f>IF(A484="","",VLOOKUP(A484,'[1]TARIF JEUX 2021-2022'!$A$1140:$G$4324,5,0))</f>
        <v/>
      </c>
      <c r="L484" s="91" t="str">
        <f t="shared" si="22"/>
        <v/>
      </c>
      <c r="M484" s="91" t="str">
        <f t="shared" si="23"/>
        <v/>
      </c>
      <c r="N484" s="91" t="str">
        <f t="shared" si="24"/>
        <v/>
      </c>
    </row>
    <row r="485" spans="1:14" ht="18" customHeight="1" x14ac:dyDescent="0.25">
      <c r="A485" s="86"/>
      <c r="B485" s="87" t="str">
        <f>IF(A485="","",VLOOKUP(A485,'[1]TARIF JEUX 2021-2022'!$A$1140:$G$4324,2,0))</f>
        <v/>
      </c>
      <c r="C485" s="87"/>
      <c r="D485" s="87"/>
      <c r="E485" s="87"/>
      <c r="F485" s="87"/>
      <c r="G485" s="87"/>
      <c r="H485" s="88"/>
      <c r="I485" s="89" t="str">
        <f>IF(A485="","",VLOOKUP(A485,'[1]TARIF JEUX 2021-2022'!$A$1140:$G$4324,3,0))</f>
        <v/>
      </c>
      <c r="J485" s="89" t="str">
        <f>IF(A485="","",VLOOKUP(A485,'[1]TARIF JEUX 2021-2022'!$A$1140:$G$4324,4,0))</f>
        <v/>
      </c>
      <c r="K485" s="90" t="str">
        <f>IF(A485="","",VLOOKUP(A485,'[1]TARIF JEUX 2021-2022'!$A$1140:$G$4324,5,0))</f>
        <v/>
      </c>
      <c r="L485" s="91" t="str">
        <f t="shared" si="22"/>
        <v/>
      </c>
      <c r="M485" s="91" t="str">
        <f t="shared" si="23"/>
        <v/>
      </c>
      <c r="N485" s="91" t="str">
        <f t="shared" si="24"/>
        <v/>
      </c>
    </row>
    <row r="486" spans="1:14" ht="18" customHeight="1" x14ac:dyDescent="0.25">
      <c r="A486" s="86"/>
      <c r="B486" s="87" t="str">
        <f>IF(A486="","",VLOOKUP(A486,'[1]TARIF JEUX 2021-2022'!$A$1140:$G$4324,2,0))</f>
        <v/>
      </c>
      <c r="C486" s="87"/>
      <c r="D486" s="87"/>
      <c r="E486" s="87"/>
      <c r="F486" s="87"/>
      <c r="G486" s="87"/>
      <c r="H486" s="88"/>
      <c r="I486" s="89" t="str">
        <f>IF(A486="","",VLOOKUP(A486,'[1]TARIF JEUX 2021-2022'!$A$1140:$G$4324,3,0))</f>
        <v/>
      </c>
      <c r="J486" s="89" t="str">
        <f>IF(A486="","",VLOOKUP(A486,'[1]TARIF JEUX 2021-2022'!$A$1140:$G$4324,4,0))</f>
        <v/>
      </c>
      <c r="K486" s="90" t="str">
        <f>IF(A486="","",VLOOKUP(A486,'[1]TARIF JEUX 2021-2022'!$A$1140:$G$4324,5,0))</f>
        <v/>
      </c>
      <c r="L486" s="91" t="str">
        <f t="shared" si="22"/>
        <v/>
      </c>
      <c r="M486" s="91" t="str">
        <f t="shared" si="23"/>
        <v/>
      </c>
      <c r="N486" s="91" t="str">
        <f t="shared" si="24"/>
        <v/>
      </c>
    </row>
    <row r="487" spans="1:14" ht="18" customHeight="1" x14ac:dyDescent="0.25">
      <c r="A487" s="86"/>
      <c r="B487" s="87" t="str">
        <f>IF(A487="","",VLOOKUP(A487,'[1]TARIF JEUX 2021-2022'!$A$1140:$G$4324,2,0))</f>
        <v/>
      </c>
      <c r="C487" s="87"/>
      <c r="D487" s="87"/>
      <c r="E487" s="87"/>
      <c r="F487" s="87"/>
      <c r="G487" s="87"/>
      <c r="H487" s="88"/>
      <c r="I487" s="89" t="str">
        <f>IF(A487="","",VLOOKUP(A487,'[1]TARIF JEUX 2021-2022'!$A$1140:$G$4324,3,0))</f>
        <v/>
      </c>
      <c r="J487" s="89" t="str">
        <f>IF(A487="","",VLOOKUP(A487,'[1]TARIF JEUX 2021-2022'!$A$1140:$G$4324,4,0))</f>
        <v/>
      </c>
      <c r="K487" s="90" t="str">
        <f>IF(A487="","",VLOOKUP(A487,'[1]TARIF JEUX 2021-2022'!$A$1140:$G$4324,5,0))</f>
        <v/>
      </c>
      <c r="L487" s="91" t="str">
        <f t="shared" si="22"/>
        <v/>
      </c>
      <c r="M487" s="91" t="str">
        <f t="shared" si="23"/>
        <v/>
      </c>
      <c r="N487" s="91" t="str">
        <f t="shared" si="24"/>
        <v/>
      </c>
    </row>
    <row r="488" spans="1:14" ht="18" customHeight="1" x14ac:dyDescent="0.25">
      <c r="A488" s="86"/>
      <c r="B488" s="87" t="str">
        <f>IF(A488="","",VLOOKUP(A488,'[1]TARIF JEUX 2021-2022'!$A$1140:$G$4324,2,0))</f>
        <v/>
      </c>
      <c r="C488" s="87"/>
      <c r="D488" s="87"/>
      <c r="E488" s="87"/>
      <c r="F488" s="87"/>
      <c r="G488" s="87"/>
      <c r="H488" s="88"/>
      <c r="I488" s="89" t="str">
        <f>IF(A488="","",VLOOKUP(A488,'[1]TARIF JEUX 2021-2022'!$A$1140:$G$4324,3,0))</f>
        <v/>
      </c>
      <c r="J488" s="89" t="str">
        <f>IF(A488="","",VLOOKUP(A488,'[1]TARIF JEUX 2021-2022'!$A$1140:$G$4324,4,0))</f>
        <v/>
      </c>
      <c r="K488" s="90" t="str">
        <f>IF(A488="","",VLOOKUP(A488,'[1]TARIF JEUX 2021-2022'!$A$1140:$G$4324,5,0))</f>
        <v/>
      </c>
      <c r="L488" s="91" t="str">
        <f t="shared" si="22"/>
        <v/>
      </c>
      <c r="M488" s="91" t="str">
        <f t="shared" si="23"/>
        <v/>
      </c>
      <c r="N488" s="91" t="str">
        <f t="shared" si="24"/>
        <v/>
      </c>
    </row>
    <row r="489" spans="1:14" ht="18" customHeight="1" x14ac:dyDescent="0.25">
      <c r="A489" s="86"/>
      <c r="B489" s="87" t="str">
        <f>IF(A489="","",VLOOKUP(A489,'[1]TARIF JEUX 2021-2022'!$A$1140:$G$4324,2,0))</f>
        <v/>
      </c>
      <c r="C489" s="87"/>
      <c r="D489" s="87"/>
      <c r="E489" s="87"/>
      <c r="F489" s="87"/>
      <c r="G489" s="87"/>
      <c r="H489" s="88"/>
      <c r="I489" s="89" t="str">
        <f>IF(A489="","",VLOOKUP(A489,'[1]TARIF JEUX 2021-2022'!$A$1140:$G$4324,3,0))</f>
        <v/>
      </c>
      <c r="J489" s="89" t="str">
        <f>IF(A489="","",VLOOKUP(A489,'[1]TARIF JEUX 2021-2022'!$A$1140:$G$4324,4,0))</f>
        <v/>
      </c>
      <c r="K489" s="90" t="str">
        <f>IF(A489="","",VLOOKUP(A489,'[1]TARIF JEUX 2021-2022'!$A$1140:$G$4324,5,0))</f>
        <v/>
      </c>
      <c r="L489" s="91" t="str">
        <f t="shared" si="22"/>
        <v/>
      </c>
      <c r="M489" s="91" t="str">
        <f t="shared" si="23"/>
        <v/>
      </c>
      <c r="N489" s="91" t="str">
        <f t="shared" si="24"/>
        <v/>
      </c>
    </row>
    <row r="490" spans="1:14" ht="18" customHeight="1" x14ac:dyDescent="0.25">
      <c r="A490" s="86"/>
      <c r="B490" s="87" t="str">
        <f>IF(A490="","",VLOOKUP(A490,'[1]TARIF JEUX 2021-2022'!$A$1140:$G$4324,2,0))</f>
        <v/>
      </c>
      <c r="C490" s="87"/>
      <c r="D490" s="87"/>
      <c r="E490" s="87"/>
      <c r="F490" s="87"/>
      <c r="G490" s="87"/>
      <c r="H490" s="88"/>
      <c r="I490" s="89" t="str">
        <f>IF(A490="","",VLOOKUP(A490,'[1]TARIF JEUX 2021-2022'!$A$1140:$G$4324,3,0))</f>
        <v/>
      </c>
      <c r="J490" s="89" t="str">
        <f>IF(A490="","",VLOOKUP(A490,'[1]TARIF JEUX 2021-2022'!$A$1140:$G$4324,4,0))</f>
        <v/>
      </c>
      <c r="K490" s="90" t="str">
        <f>IF(A490="","",VLOOKUP(A490,'[1]TARIF JEUX 2021-2022'!$A$1140:$G$4324,5,0))</f>
        <v/>
      </c>
      <c r="L490" s="91" t="str">
        <f t="shared" si="22"/>
        <v/>
      </c>
      <c r="M490" s="91" t="str">
        <f t="shared" si="23"/>
        <v/>
      </c>
      <c r="N490" s="91" t="str">
        <f t="shared" si="24"/>
        <v/>
      </c>
    </row>
    <row r="491" spans="1:14" ht="18" customHeight="1" x14ac:dyDescent="0.25">
      <c r="A491" s="86"/>
      <c r="B491" s="87" t="str">
        <f>IF(A491="","",VLOOKUP(A491,'[1]TARIF JEUX 2021-2022'!$A$1140:$G$4324,2,0))</f>
        <v/>
      </c>
      <c r="C491" s="87"/>
      <c r="D491" s="87"/>
      <c r="E491" s="87"/>
      <c r="F491" s="87"/>
      <c r="G491" s="87"/>
      <c r="H491" s="88"/>
      <c r="I491" s="89" t="str">
        <f>IF(A491="","",VLOOKUP(A491,'[1]TARIF JEUX 2021-2022'!$A$1140:$G$4324,3,0))</f>
        <v/>
      </c>
      <c r="J491" s="89" t="str">
        <f>IF(A491="","",VLOOKUP(A491,'[1]TARIF JEUX 2021-2022'!$A$1140:$G$4324,4,0))</f>
        <v/>
      </c>
      <c r="K491" s="90" t="str">
        <f>IF(A491="","",VLOOKUP(A491,'[1]TARIF JEUX 2021-2022'!$A$1140:$G$4324,5,0))</f>
        <v/>
      </c>
      <c r="L491" s="91" t="str">
        <f t="shared" si="22"/>
        <v/>
      </c>
      <c r="M491" s="91" t="str">
        <f t="shared" si="23"/>
        <v/>
      </c>
      <c r="N491" s="91" t="str">
        <f t="shared" si="24"/>
        <v/>
      </c>
    </row>
    <row r="492" spans="1:14" ht="18" customHeight="1" x14ac:dyDescent="0.25">
      <c r="A492" s="86"/>
      <c r="B492" s="87" t="str">
        <f>IF(A492="","",VLOOKUP(A492,'[1]TARIF JEUX 2021-2022'!$A$1140:$G$4324,2,0))</f>
        <v/>
      </c>
      <c r="C492" s="87"/>
      <c r="D492" s="87"/>
      <c r="E492" s="87"/>
      <c r="F492" s="87"/>
      <c r="G492" s="87"/>
      <c r="H492" s="88"/>
      <c r="I492" s="89" t="str">
        <f>IF(A492="","",VLOOKUP(A492,'[1]TARIF JEUX 2021-2022'!$A$1140:$G$4324,3,0))</f>
        <v/>
      </c>
      <c r="J492" s="89" t="str">
        <f>IF(A492="","",VLOOKUP(A492,'[1]TARIF JEUX 2021-2022'!$A$1140:$G$4324,4,0))</f>
        <v/>
      </c>
      <c r="K492" s="90" t="str">
        <f>IF(A492="","",VLOOKUP(A492,'[1]TARIF JEUX 2021-2022'!$A$1140:$G$4324,5,0))</f>
        <v/>
      </c>
      <c r="L492" s="91" t="str">
        <f t="shared" si="22"/>
        <v/>
      </c>
      <c r="M492" s="91" t="str">
        <f t="shared" si="23"/>
        <v/>
      </c>
      <c r="N492" s="91" t="str">
        <f t="shared" si="24"/>
        <v/>
      </c>
    </row>
    <row r="493" spans="1:14" ht="18" customHeight="1" x14ac:dyDescent="0.25">
      <c r="A493" s="86"/>
      <c r="B493" s="87" t="str">
        <f>IF(A493="","",VLOOKUP(A493,'[1]TARIF JEUX 2021-2022'!$A$1140:$G$4324,2,0))</f>
        <v/>
      </c>
      <c r="C493" s="87"/>
      <c r="D493" s="87"/>
      <c r="E493" s="87"/>
      <c r="F493" s="87"/>
      <c r="G493" s="87"/>
      <c r="H493" s="88"/>
      <c r="I493" s="89" t="str">
        <f>IF(A493="","",VLOOKUP(A493,'[1]TARIF JEUX 2021-2022'!$A$1140:$G$4324,3,0))</f>
        <v/>
      </c>
      <c r="J493" s="89" t="str">
        <f>IF(A493="","",VLOOKUP(A493,'[1]TARIF JEUX 2021-2022'!$A$1140:$G$4324,4,0))</f>
        <v/>
      </c>
      <c r="K493" s="90" t="str">
        <f>IF(A493="","",VLOOKUP(A493,'[1]TARIF JEUX 2021-2022'!$A$1140:$G$4324,5,0))</f>
        <v/>
      </c>
      <c r="L493" s="91" t="str">
        <f t="shared" si="22"/>
        <v/>
      </c>
      <c r="M493" s="91" t="str">
        <f t="shared" si="23"/>
        <v/>
      </c>
      <c r="N493" s="91" t="str">
        <f t="shared" si="24"/>
        <v/>
      </c>
    </row>
    <row r="494" spans="1:14" ht="18" customHeight="1" x14ac:dyDescent="0.25">
      <c r="A494" s="86"/>
      <c r="B494" s="87" t="str">
        <f>IF(A494="","",VLOOKUP(A494,'[1]TARIF JEUX 2021-2022'!$A$1140:$G$4324,2,0))</f>
        <v/>
      </c>
      <c r="C494" s="87"/>
      <c r="D494" s="87"/>
      <c r="E494" s="87"/>
      <c r="F494" s="87"/>
      <c r="G494" s="87"/>
      <c r="H494" s="88"/>
      <c r="I494" s="89" t="str">
        <f>IF(A494="","",VLOOKUP(A494,'[1]TARIF JEUX 2021-2022'!$A$1140:$G$4324,3,0))</f>
        <v/>
      </c>
      <c r="J494" s="89" t="str">
        <f>IF(A494="","",VLOOKUP(A494,'[1]TARIF JEUX 2021-2022'!$A$1140:$G$4324,4,0))</f>
        <v/>
      </c>
      <c r="K494" s="90" t="str">
        <f>IF(A494="","",VLOOKUP(A494,'[1]TARIF JEUX 2021-2022'!$A$1140:$G$4324,5,0))</f>
        <v/>
      </c>
      <c r="L494" s="91" t="str">
        <f t="shared" si="22"/>
        <v/>
      </c>
      <c r="M494" s="91" t="str">
        <f t="shared" si="23"/>
        <v/>
      </c>
      <c r="N494" s="91" t="str">
        <f t="shared" si="24"/>
        <v/>
      </c>
    </row>
    <row r="495" spans="1:14" ht="18" customHeight="1" x14ac:dyDescent="0.25">
      <c r="A495" s="86"/>
      <c r="B495" s="87" t="str">
        <f>IF(A495="","",VLOOKUP(A495,'[1]TARIF JEUX 2021-2022'!$A$1140:$G$4324,2,0))</f>
        <v/>
      </c>
      <c r="C495" s="87"/>
      <c r="D495" s="87"/>
      <c r="E495" s="87"/>
      <c r="F495" s="87"/>
      <c r="G495" s="87"/>
      <c r="H495" s="88"/>
      <c r="I495" s="89" t="str">
        <f>IF(A495="","",VLOOKUP(A495,'[1]TARIF JEUX 2021-2022'!$A$1140:$G$4324,3,0))</f>
        <v/>
      </c>
      <c r="J495" s="89" t="str">
        <f>IF(A495="","",VLOOKUP(A495,'[1]TARIF JEUX 2021-2022'!$A$1140:$G$4324,4,0))</f>
        <v/>
      </c>
      <c r="K495" s="90" t="str">
        <f>IF(A495="","",VLOOKUP(A495,'[1]TARIF JEUX 2021-2022'!$A$1140:$G$4324,5,0))</f>
        <v/>
      </c>
      <c r="L495" s="91" t="str">
        <f t="shared" si="22"/>
        <v/>
      </c>
      <c r="M495" s="91" t="str">
        <f t="shared" si="23"/>
        <v/>
      </c>
      <c r="N495" s="91" t="str">
        <f t="shared" si="24"/>
        <v/>
      </c>
    </row>
    <row r="496" spans="1:14" ht="18" customHeight="1" x14ac:dyDescent="0.25">
      <c r="A496" s="86"/>
      <c r="B496" s="87" t="str">
        <f>IF(A496="","",VLOOKUP(A496,'[1]TARIF JEUX 2021-2022'!$A$1140:$G$4324,2,0))</f>
        <v/>
      </c>
      <c r="C496" s="87"/>
      <c r="D496" s="87"/>
      <c r="E496" s="87"/>
      <c r="F496" s="87"/>
      <c r="G496" s="87"/>
      <c r="H496" s="88"/>
      <c r="I496" s="89" t="str">
        <f>IF(A496="","",VLOOKUP(A496,'[1]TARIF JEUX 2021-2022'!$A$1140:$G$4324,3,0))</f>
        <v/>
      </c>
      <c r="J496" s="89" t="str">
        <f>IF(A496="","",VLOOKUP(A496,'[1]TARIF JEUX 2021-2022'!$A$1140:$G$4324,4,0))</f>
        <v/>
      </c>
      <c r="K496" s="90" t="str">
        <f>IF(A496="","",VLOOKUP(A496,'[1]TARIF JEUX 2021-2022'!$A$1140:$G$4324,5,0))</f>
        <v/>
      </c>
      <c r="L496" s="91" t="str">
        <f t="shared" si="22"/>
        <v/>
      </c>
      <c r="M496" s="91" t="str">
        <f t="shared" si="23"/>
        <v/>
      </c>
      <c r="N496" s="91" t="str">
        <f t="shared" si="24"/>
        <v/>
      </c>
    </row>
    <row r="497" spans="1:14" ht="18" customHeight="1" x14ac:dyDescent="0.25">
      <c r="A497" s="86"/>
      <c r="B497" s="87" t="str">
        <f>IF(A497="","",VLOOKUP(A497,'[1]TARIF JEUX 2021-2022'!$A$1140:$G$4324,2,0))</f>
        <v/>
      </c>
      <c r="C497" s="87"/>
      <c r="D497" s="87"/>
      <c r="E497" s="87"/>
      <c r="F497" s="87"/>
      <c r="G497" s="87"/>
      <c r="H497" s="88"/>
      <c r="I497" s="89" t="str">
        <f>IF(A497="","",VLOOKUP(A497,'[1]TARIF JEUX 2021-2022'!$A$1140:$G$4324,3,0))</f>
        <v/>
      </c>
      <c r="J497" s="89" t="str">
        <f>IF(A497="","",VLOOKUP(A497,'[1]TARIF JEUX 2021-2022'!$A$1140:$G$4324,4,0))</f>
        <v/>
      </c>
      <c r="K497" s="90" t="str">
        <f>IF(A497="","",VLOOKUP(A497,'[1]TARIF JEUX 2021-2022'!$A$1140:$G$4324,5,0))</f>
        <v/>
      </c>
      <c r="L497" s="91" t="str">
        <f t="shared" si="22"/>
        <v/>
      </c>
      <c r="M497" s="91" t="str">
        <f t="shared" si="23"/>
        <v/>
      </c>
      <c r="N497" s="91" t="str">
        <f t="shared" si="24"/>
        <v/>
      </c>
    </row>
    <row r="498" spans="1:14" ht="18" customHeight="1" x14ac:dyDescent="0.25">
      <c r="A498" s="86"/>
      <c r="B498" s="87" t="str">
        <f>IF(A498="","",VLOOKUP(A498,'[1]TARIF JEUX 2021-2022'!$A$1140:$G$4324,2,0))</f>
        <v/>
      </c>
      <c r="C498" s="87"/>
      <c r="D498" s="87"/>
      <c r="E498" s="87"/>
      <c r="F498" s="87"/>
      <c r="G498" s="87"/>
      <c r="H498" s="88"/>
      <c r="I498" s="89" t="str">
        <f>IF(A498="","",VLOOKUP(A498,'[1]TARIF JEUX 2021-2022'!$A$1140:$G$4324,3,0))</f>
        <v/>
      </c>
      <c r="J498" s="89" t="str">
        <f>IF(A498="","",VLOOKUP(A498,'[1]TARIF JEUX 2021-2022'!$A$1140:$G$4324,4,0))</f>
        <v/>
      </c>
      <c r="K498" s="90" t="str">
        <f>IF(A498="","",VLOOKUP(A498,'[1]TARIF JEUX 2021-2022'!$A$1140:$G$4324,5,0))</f>
        <v/>
      </c>
      <c r="L498" s="91" t="str">
        <f t="shared" si="22"/>
        <v/>
      </c>
      <c r="M498" s="91" t="str">
        <f t="shared" si="23"/>
        <v/>
      </c>
      <c r="N498" s="91" t="str">
        <f t="shared" si="24"/>
        <v/>
      </c>
    </row>
    <row r="499" spans="1:14" ht="18" customHeight="1" x14ac:dyDescent="0.25">
      <c r="A499" s="86"/>
      <c r="B499" s="87" t="str">
        <f>IF(A499="","",VLOOKUP(A499,'[1]TARIF JEUX 2021-2022'!$A$1140:$G$4324,2,0))</f>
        <v/>
      </c>
      <c r="C499" s="87"/>
      <c r="D499" s="87"/>
      <c r="E499" s="87"/>
      <c r="F499" s="87"/>
      <c r="G499" s="87"/>
      <c r="H499" s="88"/>
      <c r="I499" s="89" t="str">
        <f>IF(A499="","",VLOOKUP(A499,'[1]TARIF JEUX 2021-2022'!$A$1140:$G$4324,3,0))</f>
        <v/>
      </c>
      <c r="J499" s="89" t="str">
        <f>IF(A499="","",VLOOKUP(A499,'[1]TARIF JEUX 2021-2022'!$A$1140:$G$4324,4,0))</f>
        <v/>
      </c>
      <c r="K499" s="90" t="str">
        <f>IF(A499="","",VLOOKUP(A499,'[1]TARIF JEUX 2021-2022'!$A$1140:$G$4324,5,0))</f>
        <v/>
      </c>
      <c r="L499" s="91" t="str">
        <f t="shared" si="22"/>
        <v/>
      </c>
      <c r="M499" s="91" t="str">
        <f t="shared" si="23"/>
        <v/>
      </c>
      <c r="N499" s="91" t="str">
        <f t="shared" si="24"/>
        <v/>
      </c>
    </row>
    <row r="500" spans="1:14" ht="18" customHeight="1" x14ac:dyDescent="0.25">
      <c r="A500" s="86"/>
      <c r="B500" s="87" t="str">
        <f>IF(A500="","",VLOOKUP(A500,'[1]TARIF JEUX 2021-2022'!$A$1140:$G$4324,2,0))</f>
        <v/>
      </c>
      <c r="C500" s="87"/>
      <c r="D500" s="87"/>
      <c r="E500" s="87"/>
      <c r="F500" s="87"/>
      <c r="G500" s="87"/>
      <c r="H500" s="88"/>
      <c r="I500" s="89" t="str">
        <f>IF(A500="","",VLOOKUP(A500,'[1]TARIF JEUX 2021-2022'!$A$1140:$G$4324,3,0))</f>
        <v/>
      </c>
      <c r="J500" s="89" t="str">
        <f>IF(A500="","",VLOOKUP(A500,'[1]TARIF JEUX 2021-2022'!$A$1140:$G$4324,4,0))</f>
        <v/>
      </c>
      <c r="K500" s="90" t="str">
        <f>IF(A500="","",VLOOKUP(A500,'[1]TARIF JEUX 2021-2022'!$A$1140:$G$4324,5,0))</f>
        <v/>
      </c>
      <c r="L500" s="91" t="str">
        <f t="shared" si="22"/>
        <v/>
      </c>
      <c r="M500" s="91" t="str">
        <f t="shared" si="23"/>
        <v/>
      </c>
      <c r="N500" s="91" t="str">
        <f t="shared" si="24"/>
        <v/>
      </c>
    </row>
    <row r="501" spans="1:14" ht="18" customHeight="1" x14ac:dyDescent="0.25">
      <c r="A501" s="86"/>
      <c r="B501" s="87" t="str">
        <f>IF(A501="","",VLOOKUP(A501,'[1]TARIF JEUX 2021-2022'!$A$1140:$G$4324,2,0))</f>
        <v/>
      </c>
      <c r="C501" s="87"/>
      <c r="D501" s="87"/>
      <c r="E501" s="87"/>
      <c r="F501" s="87"/>
      <c r="G501" s="87"/>
      <c r="H501" s="88"/>
      <c r="I501" s="89" t="str">
        <f>IF(A501="","",VLOOKUP(A501,'[1]TARIF JEUX 2021-2022'!$A$1140:$G$4324,3,0))</f>
        <v/>
      </c>
      <c r="J501" s="89" t="str">
        <f>IF(A501="","",VLOOKUP(A501,'[1]TARIF JEUX 2021-2022'!$A$1140:$G$4324,4,0))</f>
        <v/>
      </c>
      <c r="K501" s="90" t="str">
        <f>IF(A501="","",VLOOKUP(A501,'[1]TARIF JEUX 2021-2022'!$A$1140:$G$4324,5,0))</f>
        <v/>
      </c>
      <c r="L501" s="91" t="str">
        <f t="shared" si="22"/>
        <v/>
      </c>
      <c r="M501" s="91" t="str">
        <f t="shared" si="23"/>
        <v/>
      </c>
      <c r="N501" s="91" t="str">
        <f t="shared" si="24"/>
        <v/>
      </c>
    </row>
    <row r="502" spans="1:14" ht="18" customHeight="1" x14ac:dyDescent="0.25">
      <c r="A502" s="86"/>
      <c r="B502" s="87" t="str">
        <f>IF(A502="","",VLOOKUP(A502,'[1]TARIF JEUX 2021-2022'!$A$1140:$G$4324,2,0))</f>
        <v/>
      </c>
      <c r="C502" s="87"/>
      <c r="D502" s="87"/>
      <c r="E502" s="87"/>
      <c r="F502" s="87"/>
      <c r="G502" s="87"/>
      <c r="H502" s="88"/>
      <c r="I502" s="89" t="str">
        <f>IF(A502="","",VLOOKUP(A502,'[1]TARIF JEUX 2021-2022'!$A$1140:$G$4324,3,0))</f>
        <v/>
      </c>
      <c r="J502" s="89" t="str">
        <f>IF(A502="","",VLOOKUP(A502,'[1]TARIF JEUX 2021-2022'!$A$1140:$G$4324,4,0))</f>
        <v/>
      </c>
      <c r="K502" s="90" t="str">
        <f>IF(A502="","",VLOOKUP(A502,'[1]TARIF JEUX 2021-2022'!$A$1140:$G$4324,5,0))</f>
        <v/>
      </c>
      <c r="L502" s="91" t="str">
        <f t="shared" si="22"/>
        <v/>
      </c>
      <c r="M502" s="91" t="str">
        <f t="shared" si="23"/>
        <v/>
      </c>
      <c r="N502" s="91" t="str">
        <f t="shared" si="24"/>
        <v/>
      </c>
    </row>
    <row r="503" spans="1:14" ht="18" customHeight="1" x14ac:dyDescent="0.25">
      <c r="A503" s="86"/>
      <c r="B503" s="87" t="str">
        <f>IF(A503="","",VLOOKUP(A503,'[1]TARIF JEUX 2021-2022'!$A$1140:$G$4324,2,0))</f>
        <v/>
      </c>
      <c r="C503" s="87"/>
      <c r="D503" s="87"/>
      <c r="E503" s="87"/>
      <c r="F503" s="87"/>
      <c r="G503" s="87"/>
      <c r="H503" s="88"/>
      <c r="I503" s="89" t="str">
        <f>IF(A503="","",VLOOKUP(A503,'[1]TARIF JEUX 2021-2022'!$A$1140:$G$4324,3,0))</f>
        <v/>
      </c>
      <c r="J503" s="89" t="str">
        <f>IF(A503="","",VLOOKUP(A503,'[1]TARIF JEUX 2021-2022'!$A$1140:$G$4324,4,0))</f>
        <v/>
      </c>
      <c r="K503" s="90" t="str">
        <f>IF(A503="","",VLOOKUP(A503,'[1]TARIF JEUX 2021-2022'!$A$1140:$G$4324,5,0))</f>
        <v/>
      </c>
      <c r="L503" s="91" t="str">
        <f t="shared" si="22"/>
        <v/>
      </c>
      <c r="M503" s="91" t="str">
        <f t="shared" si="23"/>
        <v/>
      </c>
      <c r="N503" s="91" t="str">
        <f t="shared" si="24"/>
        <v/>
      </c>
    </row>
    <row r="504" spans="1:14" ht="18" customHeight="1" x14ac:dyDescent="0.25">
      <c r="A504" s="86"/>
      <c r="B504" s="87" t="str">
        <f>IF(A504="","",VLOOKUP(A504,'[1]TARIF JEUX 2021-2022'!$A$1140:$G$4324,2,0))</f>
        <v/>
      </c>
      <c r="C504" s="87"/>
      <c r="D504" s="87"/>
      <c r="E504" s="87"/>
      <c r="F504" s="87"/>
      <c r="G504" s="87"/>
      <c r="H504" s="88"/>
      <c r="I504" s="89" t="str">
        <f>IF(A504="","",VLOOKUP(A504,'[1]TARIF JEUX 2021-2022'!$A$1140:$G$4324,3,0))</f>
        <v/>
      </c>
      <c r="J504" s="89" t="str">
        <f>IF(A504="","",VLOOKUP(A504,'[1]TARIF JEUX 2021-2022'!$A$1140:$G$4324,4,0))</f>
        <v/>
      </c>
      <c r="K504" s="90" t="str">
        <f>IF(A504="","",VLOOKUP(A504,'[1]TARIF JEUX 2021-2022'!$A$1140:$G$4324,5,0))</f>
        <v/>
      </c>
      <c r="L504" s="91" t="str">
        <f t="shared" si="22"/>
        <v/>
      </c>
      <c r="M504" s="91" t="str">
        <f t="shared" si="23"/>
        <v/>
      </c>
      <c r="N504" s="91" t="str">
        <f t="shared" si="24"/>
        <v/>
      </c>
    </row>
    <row r="505" spans="1:14" ht="18" customHeight="1" x14ac:dyDescent="0.25">
      <c r="A505" s="86"/>
      <c r="B505" s="87" t="str">
        <f>IF(A505="","",VLOOKUP(A505,'[1]TARIF JEUX 2021-2022'!$A$1140:$G$4324,2,0))</f>
        <v/>
      </c>
      <c r="C505" s="87"/>
      <c r="D505" s="87"/>
      <c r="E505" s="87"/>
      <c r="F505" s="87"/>
      <c r="G505" s="87"/>
      <c r="H505" s="88"/>
      <c r="I505" s="89" t="str">
        <f>IF(A505="","",VLOOKUP(A505,'[1]TARIF JEUX 2021-2022'!$A$1140:$G$4324,3,0))</f>
        <v/>
      </c>
      <c r="J505" s="89" t="str">
        <f>IF(A505="","",VLOOKUP(A505,'[1]TARIF JEUX 2021-2022'!$A$1140:$G$4324,4,0))</f>
        <v/>
      </c>
      <c r="K505" s="90" t="str">
        <f>IF(A505="","",VLOOKUP(A505,'[1]TARIF JEUX 2021-2022'!$A$1140:$G$4324,5,0))</f>
        <v/>
      </c>
      <c r="L505" s="91" t="str">
        <f t="shared" si="22"/>
        <v/>
      </c>
      <c r="M505" s="91" t="str">
        <f t="shared" si="23"/>
        <v/>
      </c>
      <c r="N505" s="91" t="str">
        <f t="shared" si="24"/>
        <v/>
      </c>
    </row>
    <row r="506" spans="1:14" ht="18" customHeight="1" x14ac:dyDescent="0.25">
      <c r="A506" s="86"/>
      <c r="B506" s="87" t="str">
        <f>IF(A506="","",VLOOKUP(A506,'[1]TARIF JEUX 2021-2022'!$A$1140:$G$4324,2,0))</f>
        <v/>
      </c>
      <c r="C506" s="87"/>
      <c r="D506" s="87"/>
      <c r="E506" s="87"/>
      <c r="F506" s="87"/>
      <c r="G506" s="87"/>
      <c r="H506" s="88"/>
      <c r="I506" s="89" t="str">
        <f>IF(A506="","",VLOOKUP(A506,'[1]TARIF JEUX 2021-2022'!$A$1140:$G$4324,3,0))</f>
        <v/>
      </c>
      <c r="J506" s="89" t="str">
        <f>IF(A506="","",VLOOKUP(A506,'[1]TARIF JEUX 2021-2022'!$A$1140:$G$4324,4,0))</f>
        <v/>
      </c>
      <c r="K506" s="90" t="str">
        <f>IF(A506="","",VLOOKUP(A506,'[1]TARIF JEUX 2021-2022'!$A$1140:$G$4324,5,0))</f>
        <v/>
      </c>
      <c r="L506" s="91" t="str">
        <f t="shared" si="22"/>
        <v/>
      </c>
      <c r="M506" s="91" t="str">
        <f t="shared" si="23"/>
        <v/>
      </c>
      <c r="N506" s="91" t="str">
        <f t="shared" si="24"/>
        <v/>
      </c>
    </row>
    <row r="507" spans="1:14" ht="18" customHeight="1" x14ac:dyDescent="0.25">
      <c r="A507" s="86"/>
      <c r="B507" s="87" t="str">
        <f>IF(A507="","",VLOOKUP(A507,'[1]TARIF JEUX 2021-2022'!$A$1140:$G$4324,2,0))</f>
        <v/>
      </c>
      <c r="C507" s="87"/>
      <c r="D507" s="87"/>
      <c r="E507" s="87"/>
      <c r="F507" s="87"/>
      <c r="G507" s="87"/>
      <c r="H507" s="88"/>
      <c r="I507" s="89" t="str">
        <f>IF(A507="","",VLOOKUP(A507,'[1]TARIF JEUX 2021-2022'!$A$1140:$G$4324,3,0))</f>
        <v/>
      </c>
      <c r="J507" s="89" t="str">
        <f>IF(A507="","",VLOOKUP(A507,'[1]TARIF JEUX 2021-2022'!$A$1140:$G$4324,4,0))</f>
        <v/>
      </c>
      <c r="K507" s="90" t="str">
        <f>IF(A507="","",VLOOKUP(A507,'[1]TARIF JEUX 2021-2022'!$A$1140:$G$4324,5,0))</f>
        <v/>
      </c>
      <c r="L507" s="91" t="str">
        <f t="shared" si="22"/>
        <v/>
      </c>
      <c r="M507" s="91" t="str">
        <f t="shared" si="23"/>
        <v/>
      </c>
      <c r="N507" s="91" t="str">
        <f t="shared" si="24"/>
        <v/>
      </c>
    </row>
    <row r="508" spans="1:14" ht="18" customHeight="1" x14ac:dyDescent="0.25">
      <c r="A508" s="86"/>
      <c r="B508" s="87" t="str">
        <f>IF(A508="","",VLOOKUP(A508,'[1]TARIF JEUX 2021-2022'!$A$1140:$G$4324,2,0))</f>
        <v/>
      </c>
      <c r="C508" s="87"/>
      <c r="D508" s="87"/>
      <c r="E508" s="87"/>
      <c r="F508" s="87"/>
      <c r="G508" s="87"/>
      <c r="H508" s="88"/>
      <c r="I508" s="89" t="str">
        <f>IF(A508="","",VLOOKUP(A508,'[1]TARIF JEUX 2021-2022'!$A$1140:$G$4324,3,0))</f>
        <v/>
      </c>
      <c r="J508" s="89" t="str">
        <f>IF(A508="","",VLOOKUP(A508,'[1]TARIF JEUX 2021-2022'!$A$1140:$G$4324,4,0))</f>
        <v/>
      </c>
      <c r="K508" s="90" t="str">
        <f>IF(A508="","",VLOOKUP(A508,'[1]TARIF JEUX 2021-2022'!$A$1140:$G$4324,5,0))</f>
        <v/>
      </c>
      <c r="L508" s="91" t="str">
        <f t="shared" si="22"/>
        <v/>
      </c>
      <c r="M508" s="91" t="str">
        <f t="shared" si="23"/>
        <v/>
      </c>
      <c r="N508" s="91" t="str">
        <f t="shared" si="24"/>
        <v/>
      </c>
    </row>
    <row r="509" spans="1:14" ht="18" customHeight="1" x14ac:dyDescent="0.25">
      <c r="A509" s="86"/>
      <c r="B509" s="87" t="str">
        <f>IF(A509="","",VLOOKUP(A509,'[1]TARIF JEUX 2021-2022'!$A$1140:$G$4324,2,0))</f>
        <v/>
      </c>
      <c r="C509" s="87"/>
      <c r="D509" s="87"/>
      <c r="E509" s="87"/>
      <c r="F509" s="87"/>
      <c r="G509" s="87"/>
      <c r="H509" s="88"/>
      <c r="I509" s="89" t="str">
        <f>IF(A509="","",VLOOKUP(A509,'[1]TARIF JEUX 2021-2022'!$A$1140:$G$4324,3,0))</f>
        <v/>
      </c>
      <c r="J509" s="89" t="str">
        <f>IF(A509="","",VLOOKUP(A509,'[1]TARIF JEUX 2021-2022'!$A$1140:$G$4324,4,0))</f>
        <v/>
      </c>
      <c r="K509" s="90" t="str">
        <f>IF(A509="","",VLOOKUP(A509,'[1]TARIF JEUX 2021-2022'!$A$1140:$G$4324,5,0))</f>
        <v/>
      </c>
      <c r="L509" s="91" t="str">
        <f t="shared" si="22"/>
        <v/>
      </c>
      <c r="M509" s="91" t="str">
        <f t="shared" si="23"/>
        <v/>
      </c>
      <c r="N509" s="91" t="str">
        <f t="shared" si="24"/>
        <v/>
      </c>
    </row>
    <row r="510" spans="1:14" ht="18" customHeight="1" x14ac:dyDescent="0.25">
      <c r="A510" s="86"/>
      <c r="B510" s="87" t="str">
        <f>IF(A510="","",VLOOKUP(A510,'[1]TARIF JEUX 2021-2022'!$A$1140:$G$4324,2,0))</f>
        <v/>
      </c>
      <c r="C510" s="87"/>
      <c r="D510" s="87"/>
      <c r="E510" s="87"/>
      <c r="F510" s="87"/>
      <c r="G510" s="87"/>
      <c r="H510" s="88"/>
      <c r="I510" s="89" t="str">
        <f>IF(A510="","",VLOOKUP(A510,'[1]TARIF JEUX 2021-2022'!$A$1140:$G$4324,3,0))</f>
        <v/>
      </c>
      <c r="J510" s="89" t="str">
        <f>IF(A510="","",VLOOKUP(A510,'[1]TARIF JEUX 2021-2022'!$A$1140:$G$4324,4,0))</f>
        <v/>
      </c>
      <c r="K510" s="90" t="str">
        <f>IF(A510="","",VLOOKUP(A510,'[1]TARIF JEUX 2021-2022'!$A$1140:$G$4324,5,0))</f>
        <v/>
      </c>
      <c r="L510" s="91" t="str">
        <f t="shared" si="22"/>
        <v/>
      </c>
      <c r="M510" s="91" t="str">
        <f t="shared" si="23"/>
        <v/>
      </c>
      <c r="N510" s="91" t="str">
        <f t="shared" si="24"/>
        <v/>
      </c>
    </row>
    <row r="511" spans="1:14" ht="18" customHeight="1" x14ac:dyDescent="0.25">
      <c r="A511" s="86"/>
      <c r="B511" s="87" t="str">
        <f>IF(A511="","",VLOOKUP(A511,'[1]TARIF JEUX 2021-2022'!$A$1140:$G$4324,2,0))</f>
        <v/>
      </c>
      <c r="C511" s="87"/>
      <c r="D511" s="87"/>
      <c r="E511" s="87"/>
      <c r="F511" s="87"/>
      <c r="G511" s="87"/>
      <c r="H511" s="88"/>
      <c r="I511" s="89" t="str">
        <f>IF(A511="","",VLOOKUP(A511,'[1]TARIF JEUX 2021-2022'!$A$1140:$G$4324,3,0))</f>
        <v/>
      </c>
      <c r="J511" s="89" t="str">
        <f>IF(A511="","",VLOOKUP(A511,'[1]TARIF JEUX 2021-2022'!$A$1140:$G$4324,4,0))</f>
        <v/>
      </c>
      <c r="K511" s="90" t="str">
        <f>IF(A511="","",VLOOKUP(A511,'[1]TARIF JEUX 2021-2022'!$A$1140:$G$4324,5,0))</f>
        <v/>
      </c>
      <c r="L511" s="91" t="str">
        <f t="shared" si="22"/>
        <v/>
      </c>
      <c r="M511" s="91" t="str">
        <f t="shared" si="23"/>
        <v/>
      </c>
      <c r="N511" s="91" t="str">
        <f t="shared" si="24"/>
        <v/>
      </c>
    </row>
    <row r="512" spans="1:14" ht="18" customHeight="1" x14ac:dyDescent="0.25">
      <c r="A512" s="86"/>
      <c r="B512" s="87" t="str">
        <f>IF(A512="","",VLOOKUP(A512,'[1]TARIF JEUX 2021-2022'!$A$1140:$G$4324,2,0))</f>
        <v/>
      </c>
      <c r="C512" s="87"/>
      <c r="D512" s="87"/>
      <c r="E512" s="87"/>
      <c r="F512" s="87"/>
      <c r="G512" s="87"/>
      <c r="H512" s="88"/>
      <c r="I512" s="89" t="str">
        <f>IF(A512="","",VLOOKUP(A512,'[1]TARIF JEUX 2021-2022'!$A$1140:$G$4324,3,0))</f>
        <v/>
      </c>
      <c r="J512" s="89" t="str">
        <f>IF(A512="","",VLOOKUP(A512,'[1]TARIF JEUX 2021-2022'!$A$1140:$G$4324,4,0))</f>
        <v/>
      </c>
      <c r="K512" s="90" t="str">
        <f>IF(A512="","",VLOOKUP(A512,'[1]TARIF JEUX 2021-2022'!$A$1140:$G$4324,5,0))</f>
        <v/>
      </c>
      <c r="L512" s="91" t="str">
        <f t="shared" si="22"/>
        <v/>
      </c>
      <c r="M512" s="91" t="str">
        <f t="shared" si="23"/>
        <v/>
      </c>
      <c r="N512" s="91" t="str">
        <f t="shared" si="24"/>
        <v/>
      </c>
    </row>
    <row r="513" spans="1:14" ht="18" customHeight="1" x14ac:dyDescent="0.25">
      <c r="A513" s="86"/>
      <c r="B513" s="87" t="str">
        <f>IF(A513="","",VLOOKUP(A513,'[1]TARIF JEUX 2021-2022'!$A$1140:$G$4324,2,0))</f>
        <v/>
      </c>
      <c r="C513" s="87"/>
      <c r="D513" s="87"/>
      <c r="E513" s="87"/>
      <c r="F513" s="87"/>
      <c r="G513" s="87"/>
      <c r="H513" s="88"/>
      <c r="I513" s="89" t="str">
        <f>IF(A513="","",VLOOKUP(A513,'[1]TARIF JEUX 2021-2022'!$A$1140:$G$4324,3,0))</f>
        <v/>
      </c>
      <c r="J513" s="89" t="str">
        <f>IF(A513="","",VLOOKUP(A513,'[1]TARIF JEUX 2021-2022'!$A$1140:$G$4324,4,0))</f>
        <v/>
      </c>
      <c r="K513" s="90" t="str">
        <f>IF(A513="","",VLOOKUP(A513,'[1]TARIF JEUX 2021-2022'!$A$1140:$G$4324,5,0))</f>
        <v/>
      </c>
      <c r="L513" s="91" t="str">
        <f t="shared" si="22"/>
        <v/>
      </c>
      <c r="M513" s="91" t="str">
        <f t="shared" si="23"/>
        <v/>
      </c>
      <c r="N513" s="91" t="str">
        <f t="shared" si="24"/>
        <v/>
      </c>
    </row>
    <row r="514" spans="1:14" ht="18" customHeight="1" x14ac:dyDescent="0.25">
      <c r="A514" s="86"/>
      <c r="B514" s="87" t="str">
        <f>IF(A514="","",VLOOKUP(A514,'[1]TARIF JEUX 2021-2022'!$A$1140:$G$4324,2,0))</f>
        <v/>
      </c>
      <c r="C514" s="87"/>
      <c r="D514" s="87"/>
      <c r="E514" s="87"/>
      <c r="F514" s="87"/>
      <c r="G514" s="87"/>
      <c r="H514" s="88"/>
      <c r="I514" s="89" t="str">
        <f>IF(A514="","",VLOOKUP(A514,'[1]TARIF JEUX 2021-2022'!$A$1140:$G$4324,3,0))</f>
        <v/>
      </c>
      <c r="J514" s="89" t="str">
        <f>IF(A514="","",VLOOKUP(A514,'[1]TARIF JEUX 2021-2022'!$A$1140:$G$4324,4,0))</f>
        <v/>
      </c>
      <c r="K514" s="90" t="str">
        <f>IF(A514="","",VLOOKUP(A514,'[1]TARIF JEUX 2021-2022'!$A$1140:$G$4324,5,0))</f>
        <v/>
      </c>
      <c r="L514" s="91" t="str">
        <f t="shared" si="22"/>
        <v/>
      </c>
      <c r="M514" s="91" t="str">
        <f t="shared" si="23"/>
        <v/>
      </c>
      <c r="N514" s="91" t="str">
        <f t="shared" si="24"/>
        <v/>
      </c>
    </row>
    <row r="515" spans="1:14" ht="18" customHeight="1" x14ac:dyDescent="0.25">
      <c r="A515" s="86"/>
      <c r="B515" s="87" t="str">
        <f>IF(A515="","",VLOOKUP(A515,'[1]TARIF JEUX 2021-2022'!$A$1140:$G$4324,2,0))</f>
        <v/>
      </c>
      <c r="C515" s="87"/>
      <c r="D515" s="87"/>
      <c r="E515" s="87"/>
      <c r="F515" s="87"/>
      <c r="G515" s="87"/>
      <c r="H515" s="88"/>
      <c r="I515" s="89" t="str">
        <f>IF(A515="","",VLOOKUP(A515,'[1]TARIF JEUX 2021-2022'!$A$1140:$G$4324,3,0))</f>
        <v/>
      </c>
      <c r="J515" s="89" t="str">
        <f>IF(A515="","",VLOOKUP(A515,'[1]TARIF JEUX 2021-2022'!$A$1140:$G$4324,4,0))</f>
        <v/>
      </c>
      <c r="K515" s="90" t="str">
        <f>IF(A515="","",VLOOKUP(A515,'[1]TARIF JEUX 2021-2022'!$A$1140:$G$4324,5,0))</f>
        <v/>
      </c>
      <c r="L515" s="91" t="str">
        <f t="shared" si="22"/>
        <v/>
      </c>
      <c r="M515" s="91" t="str">
        <f t="shared" si="23"/>
        <v/>
      </c>
      <c r="N515" s="91" t="str">
        <f t="shared" si="24"/>
        <v/>
      </c>
    </row>
    <row r="516" spans="1:14" ht="18" customHeight="1" x14ac:dyDescent="0.25">
      <c r="A516" s="86"/>
      <c r="B516" s="87" t="str">
        <f>IF(A516="","",VLOOKUP(A516,'[1]TARIF JEUX 2021-2022'!$A$1140:$G$4324,2,0))</f>
        <v/>
      </c>
      <c r="C516" s="87"/>
      <c r="D516" s="87"/>
      <c r="E516" s="87"/>
      <c r="F516" s="87"/>
      <c r="G516" s="87"/>
      <c r="H516" s="88"/>
      <c r="I516" s="89" t="str">
        <f>IF(A516="","",VLOOKUP(A516,'[1]TARIF JEUX 2021-2022'!$A$1140:$G$4324,3,0))</f>
        <v/>
      </c>
      <c r="J516" s="89" t="str">
        <f>IF(A516="","",VLOOKUP(A516,'[1]TARIF JEUX 2021-2022'!$A$1140:$G$4324,4,0))</f>
        <v/>
      </c>
      <c r="K516" s="90" t="str">
        <f>IF(A516="","",VLOOKUP(A516,'[1]TARIF JEUX 2021-2022'!$A$1140:$G$4324,5,0))</f>
        <v/>
      </c>
      <c r="L516" s="91" t="str">
        <f t="shared" si="22"/>
        <v/>
      </c>
      <c r="M516" s="91" t="str">
        <f t="shared" si="23"/>
        <v/>
      </c>
      <c r="N516" s="91" t="str">
        <f t="shared" si="24"/>
        <v/>
      </c>
    </row>
    <row r="517" spans="1:14" ht="18" customHeight="1" x14ac:dyDescent="0.25">
      <c r="A517" s="86"/>
      <c r="B517" s="87" t="str">
        <f>IF(A517="","",VLOOKUP(A517,'[1]TARIF JEUX 2021-2022'!$A$1140:$G$4324,2,0))</f>
        <v/>
      </c>
      <c r="C517" s="87"/>
      <c r="D517" s="87"/>
      <c r="E517" s="87"/>
      <c r="F517" s="87"/>
      <c r="G517" s="87"/>
      <c r="H517" s="88"/>
      <c r="I517" s="89" t="str">
        <f>IF(A517="","",VLOOKUP(A517,'[1]TARIF JEUX 2021-2022'!$A$1140:$G$4324,3,0))</f>
        <v/>
      </c>
      <c r="J517" s="89" t="str">
        <f>IF(A517="","",VLOOKUP(A517,'[1]TARIF JEUX 2021-2022'!$A$1140:$G$4324,4,0))</f>
        <v/>
      </c>
      <c r="K517" s="90" t="str">
        <f>IF(A517="","",VLOOKUP(A517,'[1]TARIF JEUX 2021-2022'!$A$1140:$G$4324,5,0))</f>
        <v/>
      </c>
      <c r="L517" s="91" t="str">
        <f t="shared" si="22"/>
        <v/>
      </c>
      <c r="M517" s="91" t="str">
        <f t="shared" si="23"/>
        <v/>
      </c>
      <c r="N517" s="91" t="str">
        <f t="shared" si="24"/>
        <v/>
      </c>
    </row>
    <row r="518" spans="1:14" ht="18" customHeight="1" x14ac:dyDescent="0.25">
      <c r="A518" s="86"/>
      <c r="B518" s="87" t="str">
        <f>IF(A518="","",VLOOKUP(A518,'[1]TARIF JEUX 2021-2022'!$A$1140:$G$4324,2,0))</f>
        <v/>
      </c>
      <c r="C518" s="87"/>
      <c r="D518" s="87"/>
      <c r="E518" s="87"/>
      <c r="F518" s="87"/>
      <c r="G518" s="87"/>
      <c r="H518" s="88"/>
      <c r="I518" s="89" t="str">
        <f>IF(A518="","",VLOOKUP(A518,'[1]TARIF JEUX 2021-2022'!$A$1140:$G$4324,3,0))</f>
        <v/>
      </c>
      <c r="J518" s="89" t="str">
        <f>IF(A518="","",VLOOKUP(A518,'[1]TARIF JEUX 2021-2022'!$A$1140:$G$4324,4,0))</f>
        <v/>
      </c>
      <c r="K518" s="90" t="str">
        <f>IF(A518="","",VLOOKUP(A518,'[1]TARIF JEUX 2021-2022'!$A$1140:$G$4324,5,0))</f>
        <v/>
      </c>
      <c r="L518" s="91" t="str">
        <f t="shared" si="22"/>
        <v/>
      </c>
      <c r="M518" s="91" t="str">
        <f t="shared" si="23"/>
        <v/>
      </c>
      <c r="N518" s="91" t="str">
        <f t="shared" si="24"/>
        <v/>
      </c>
    </row>
    <row r="519" spans="1:14" ht="18" customHeight="1" x14ac:dyDescent="0.25">
      <c r="A519" s="86"/>
      <c r="B519" s="87" t="str">
        <f>IF(A519="","",VLOOKUP(A519,'[1]TARIF JEUX 2021-2022'!$A$1140:$G$4324,2,0))</f>
        <v/>
      </c>
      <c r="C519" s="87"/>
      <c r="D519" s="87"/>
      <c r="E519" s="87"/>
      <c r="F519" s="87"/>
      <c r="G519" s="87"/>
      <c r="H519" s="88"/>
      <c r="I519" s="89" t="str">
        <f>IF(A519="","",VLOOKUP(A519,'[1]TARIF JEUX 2021-2022'!$A$1140:$G$4324,3,0))</f>
        <v/>
      </c>
      <c r="J519" s="89" t="str">
        <f>IF(A519="","",VLOOKUP(A519,'[1]TARIF JEUX 2021-2022'!$A$1140:$G$4324,4,0))</f>
        <v/>
      </c>
      <c r="K519" s="90" t="str">
        <f>IF(A519="","",VLOOKUP(A519,'[1]TARIF JEUX 2021-2022'!$A$1140:$G$4324,5,0))</f>
        <v/>
      </c>
      <c r="L519" s="91" t="str">
        <f t="shared" si="22"/>
        <v/>
      </c>
      <c r="M519" s="91" t="str">
        <f t="shared" si="23"/>
        <v/>
      </c>
      <c r="N519" s="91" t="str">
        <f t="shared" si="24"/>
        <v/>
      </c>
    </row>
    <row r="520" spans="1:14" ht="18" customHeight="1" x14ac:dyDescent="0.25">
      <c r="A520" s="86"/>
      <c r="B520" s="87" t="str">
        <f>IF(A520="","",VLOOKUP(A520,'[1]TARIF JEUX 2021-2022'!$A$1140:$G$4324,2,0))</f>
        <v/>
      </c>
      <c r="C520" s="87"/>
      <c r="D520" s="87"/>
      <c r="E520" s="87"/>
      <c r="F520" s="87"/>
      <c r="G520" s="87"/>
      <c r="H520" s="88"/>
      <c r="I520" s="89" t="str">
        <f>IF(A520="","",VLOOKUP(A520,'[1]TARIF JEUX 2021-2022'!$A$1140:$G$4324,3,0))</f>
        <v/>
      </c>
      <c r="J520" s="89" t="str">
        <f>IF(A520="","",VLOOKUP(A520,'[1]TARIF JEUX 2021-2022'!$A$1140:$G$4324,4,0))</f>
        <v/>
      </c>
      <c r="K520" s="90" t="str">
        <f>IF(A520="","",VLOOKUP(A520,'[1]TARIF JEUX 2021-2022'!$A$1140:$G$4324,5,0))</f>
        <v/>
      </c>
      <c r="L520" s="91" t="str">
        <f t="shared" si="22"/>
        <v/>
      </c>
      <c r="M520" s="91" t="str">
        <f t="shared" si="23"/>
        <v/>
      </c>
      <c r="N520" s="91" t="str">
        <f t="shared" si="24"/>
        <v/>
      </c>
    </row>
    <row r="521" spans="1:14" ht="18" customHeight="1" x14ac:dyDescent="0.25">
      <c r="A521" s="86"/>
      <c r="B521" s="87" t="str">
        <f>IF(A521="","",VLOOKUP(A521,'[1]TARIF JEUX 2021-2022'!$A$1140:$G$4324,2,0))</f>
        <v/>
      </c>
      <c r="C521" s="87"/>
      <c r="D521" s="87"/>
      <c r="E521" s="87"/>
      <c r="F521" s="87"/>
      <c r="G521" s="87"/>
      <c r="H521" s="88"/>
      <c r="I521" s="89" t="str">
        <f>IF(A521="","",VLOOKUP(A521,'[1]TARIF JEUX 2021-2022'!$A$1140:$G$4324,3,0))</f>
        <v/>
      </c>
      <c r="J521" s="89" t="str">
        <f>IF(A521="","",VLOOKUP(A521,'[1]TARIF JEUX 2021-2022'!$A$1140:$G$4324,4,0))</f>
        <v/>
      </c>
      <c r="K521" s="90" t="str">
        <f>IF(A521="","",VLOOKUP(A521,'[1]TARIF JEUX 2021-2022'!$A$1140:$G$4324,5,0))</f>
        <v/>
      </c>
      <c r="L521" s="91" t="str">
        <f t="shared" si="22"/>
        <v/>
      </c>
      <c r="M521" s="91" t="str">
        <f t="shared" si="23"/>
        <v/>
      </c>
      <c r="N521" s="91" t="str">
        <f t="shared" si="24"/>
        <v/>
      </c>
    </row>
    <row r="522" spans="1:14" ht="18" customHeight="1" x14ac:dyDescent="0.25">
      <c r="A522" s="86"/>
      <c r="B522" s="87" t="str">
        <f>IF(A522="","",VLOOKUP(A522,'[1]TARIF JEUX 2021-2022'!$A$1140:$G$4324,2,0))</f>
        <v/>
      </c>
      <c r="C522" s="87"/>
      <c r="D522" s="87"/>
      <c r="E522" s="87"/>
      <c r="F522" s="87"/>
      <c r="G522" s="87"/>
      <c r="H522" s="88"/>
      <c r="I522" s="89" t="str">
        <f>IF(A522="","",VLOOKUP(A522,'[1]TARIF JEUX 2021-2022'!$A$1140:$G$4324,3,0))</f>
        <v/>
      </c>
      <c r="J522" s="89" t="str">
        <f>IF(A522="","",VLOOKUP(A522,'[1]TARIF JEUX 2021-2022'!$A$1140:$G$4324,4,0))</f>
        <v/>
      </c>
      <c r="K522" s="90" t="str">
        <f>IF(A522="","",VLOOKUP(A522,'[1]TARIF JEUX 2021-2022'!$A$1140:$G$4324,5,0))</f>
        <v/>
      </c>
      <c r="L522" s="91" t="str">
        <f t="shared" si="22"/>
        <v/>
      </c>
      <c r="M522" s="91" t="str">
        <f t="shared" si="23"/>
        <v/>
      </c>
      <c r="N522" s="91" t="str">
        <f t="shared" si="24"/>
        <v/>
      </c>
    </row>
    <row r="523" spans="1:14" ht="18" customHeight="1" x14ac:dyDescent="0.25">
      <c r="A523" s="86"/>
      <c r="B523" s="87" t="str">
        <f>IF(A523="","",VLOOKUP(A523,'[1]TARIF JEUX 2021-2022'!$A$1140:$G$4324,2,0))</f>
        <v/>
      </c>
      <c r="C523" s="87"/>
      <c r="D523" s="87"/>
      <c r="E523" s="87"/>
      <c r="F523" s="87"/>
      <c r="G523" s="87"/>
      <c r="H523" s="88"/>
      <c r="I523" s="89" t="str">
        <f>IF(A523="","",VLOOKUP(A523,'[1]TARIF JEUX 2021-2022'!$A$1140:$G$4324,3,0))</f>
        <v/>
      </c>
      <c r="J523" s="89" t="str">
        <f>IF(A523="","",VLOOKUP(A523,'[1]TARIF JEUX 2021-2022'!$A$1140:$G$4324,4,0))</f>
        <v/>
      </c>
      <c r="K523" s="90" t="str">
        <f>IF(A523="","",VLOOKUP(A523,'[1]TARIF JEUX 2021-2022'!$A$1140:$G$4324,5,0))</f>
        <v/>
      </c>
      <c r="L523" s="91" t="str">
        <f t="shared" si="22"/>
        <v/>
      </c>
      <c r="M523" s="91" t="str">
        <f t="shared" si="23"/>
        <v/>
      </c>
      <c r="N523" s="91" t="str">
        <f t="shared" si="24"/>
        <v/>
      </c>
    </row>
    <row r="524" spans="1:14" ht="18" customHeight="1" x14ac:dyDescent="0.25">
      <c r="A524" s="86"/>
      <c r="B524" s="87" t="str">
        <f>IF(A524="","",VLOOKUP(A524,'[1]TARIF JEUX 2021-2022'!$A$1140:$G$4324,2,0))</f>
        <v/>
      </c>
      <c r="C524" s="87"/>
      <c r="D524" s="87"/>
      <c r="E524" s="87"/>
      <c r="F524" s="87"/>
      <c r="G524" s="87"/>
      <c r="H524" s="88"/>
      <c r="I524" s="89" t="str">
        <f>IF(A524="","",VLOOKUP(A524,'[1]TARIF JEUX 2021-2022'!$A$1140:$G$4324,3,0))</f>
        <v/>
      </c>
      <c r="J524" s="89" t="str">
        <f>IF(A524="","",VLOOKUP(A524,'[1]TARIF JEUX 2021-2022'!$A$1140:$G$4324,4,0))</f>
        <v/>
      </c>
      <c r="K524" s="90" t="str">
        <f>IF(A524="","",VLOOKUP(A524,'[1]TARIF JEUX 2021-2022'!$A$1140:$G$4324,5,0))</f>
        <v/>
      </c>
      <c r="L524" s="91" t="str">
        <f t="shared" si="22"/>
        <v/>
      </c>
      <c r="M524" s="91" t="str">
        <f t="shared" si="23"/>
        <v/>
      </c>
      <c r="N524" s="91" t="str">
        <f t="shared" si="24"/>
        <v/>
      </c>
    </row>
    <row r="525" spans="1:14" ht="18" customHeight="1" x14ac:dyDescent="0.25">
      <c r="A525" s="86"/>
      <c r="B525" s="87" t="str">
        <f>IF(A525="","",VLOOKUP(A525,'[1]TARIF JEUX 2021-2022'!$A$1140:$G$4324,2,0))</f>
        <v/>
      </c>
      <c r="C525" s="87"/>
      <c r="D525" s="87"/>
      <c r="E525" s="87"/>
      <c r="F525" s="87"/>
      <c r="G525" s="87"/>
      <c r="H525" s="88"/>
      <c r="I525" s="89" t="str">
        <f>IF(A525="","",VLOOKUP(A525,'[1]TARIF JEUX 2021-2022'!$A$1140:$G$4324,3,0))</f>
        <v/>
      </c>
      <c r="J525" s="89" t="str">
        <f>IF(A525="","",VLOOKUP(A525,'[1]TARIF JEUX 2021-2022'!$A$1140:$G$4324,4,0))</f>
        <v/>
      </c>
      <c r="K525" s="90" t="str">
        <f>IF(A525="","",VLOOKUP(A525,'[1]TARIF JEUX 2021-2022'!$A$1140:$G$4324,5,0))</f>
        <v/>
      </c>
      <c r="L525" s="91" t="str">
        <f t="shared" si="22"/>
        <v/>
      </c>
      <c r="M525" s="91" t="str">
        <f t="shared" si="23"/>
        <v/>
      </c>
      <c r="N525" s="91" t="str">
        <f t="shared" si="24"/>
        <v/>
      </c>
    </row>
    <row r="526" spans="1:14" ht="18" customHeight="1" x14ac:dyDescent="0.25">
      <c r="A526" s="86"/>
      <c r="B526" s="87" t="str">
        <f>IF(A526="","",VLOOKUP(A526,'[1]TARIF JEUX 2021-2022'!$A$1140:$G$4324,2,0))</f>
        <v/>
      </c>
      <c r="C526" s="87"/>
      <c r="D526" s="87"/>
      <c r="E526" s="87"/>
      <c r="F526" s="87"/>
      <c r="G526" s="87"/>
      <c r="H526" s="88"/>
      <c r="I526" s="89" t="str">
        <f>IF(A526="","",VLOOKUP(A526,'[1]TARIF JEUX 2021-2022'!$A$1140:$G$4324,3,0))</f>
        <v/>
      </c>
      <c r="J526" s="89" t="str">
        <f>IF(A526="","",VLOOKUP(A526,'[1]TARIF JEUX 2021-2022'!$A$1140:$G$4324,4,0))</f>
        <v/>
      </c>
      <c r="K526" s="90" t="str">
        <f>IF(A526="","",VLOOKUP(A526,'[1]TARIF JEUX 2021-2022'!$A$1140:$G$4324,5,0))</f>
        <v/>
      </c>
      <c r="L526" s="91" t="str">
        <f t="shared" si="22"/>
        <v/>
      </c>
      <c r="M526" s="91" t="str">
        <f t="shared" si="23"/>
        <v/>
      </c>
      <c r="N526" s="91" t="str">
        <f t="shared" si="24"/>
        <v/>
      </c>
    </row>
    <row r="527" spans="1:14" ht="18" customHeight="1" x14ac:dyDescent="0.25">
      <c r="A527" s="86"/>
      <c r="B527" s="87" t="str">
        <f>IF(A527="","",VLOOKUP(A527,'[1]TARIF JEUX 2021-2022'!$A$1140:$G$4324,2,0))</f>
        <v/>
      </c>
      <c r="C527" s="87"/>
      <c r="D527" s="87"/>
      <c r="E527" s="87"/>
      <c r="F527" s="87"/>
      <c r="G527" s="87"/>
      <c r="H527" s="88"/>
      <c r="I527" s="89" t="str">
        <f>IF(A527="","",VLOOKUP(A527,'[1]TARIF JEUX 2021-2022'!$A$1140:$G$4324,3,0))</f>
        <v/>
      </c>
      <c r="J527" s="89" t="str">
        <f>IF(A527="","",VLOOKUP(A527,'[1]TARIF JEUX 2021-2022'!$A$1140:$G$4324,4,0))</f>
        <v/>
      </c>
      <c r="K527" s="90" t="str">
        <f>IF(A527="","",VLOOKUP(A527,'[1]TARIF JEUX 2021-2022'!$A$1140:$G$4324,5,0))</f>
        <v/>
      </c>
      <c r="L527" s="91" t="str">
        <f t="shared" si="22"/>
        <v/>
      </c>
      <c r="M527" s="91" t="str">
        <f t="shared" si="23"/>
        <v/>
      </c>
      <c r="N527" s="91" t="str">
        <f t="shared" si="24"/>
        <v/>
      </c>
    </row>
    <row r="528" spans="1:14" ht="18" customHeight="1" x14ac:dyDescent="0.25">
      <c r="A528" s="86"/>
      <c r="B528" s="87" t="str">
        <f>IF(A528="","",VLOOKUP(A528,'[1]TARIF JEUX 2021-2022'!$A$1140:$G$4324,2,0))</f>
        <v/>
      </c>
      <c r="C528" s="87"/>
      <c r="D528" s="87"/>
      <c r="E528" s="87"/>
      <c r="F528" s="87"/>
      <c r="G528" s="87"/>
      <c r="H528" s="88"/>
      <c r="I528" s="89" t="str">
        <f>IF(A528="","",VLOOKUP(A528,'[1]TARIF JEUX 2021-2022'!$A$1140:$G$4324,3,0))</f>
        <v/>
      </c>
      <c r="J528" s="89" t="str">
        <f>IF(A528="","",VLOOKUP(A528,'[1]TARIF JEUX 2021-2022'!$A$1140:$G$4324,4,0))</f>
        <v/>
      </c>
      <c r="K528" s="90" t="str">
        <f>IF(A528="","",VLOOKUP(A528,'[1]TARIF JEUX 2021-2022'!$A$1140:$G$4324,5,0))</f>
        <v/>
      </c>
      <c r="L528" s="91" t="str">
        <f t="shared" si="22"/>
        <v/>
      </c>
      <c r="M528" s="91" t="str">
        <f t="shared" si="23"/>
        <v/>
      </c>
      <c r="N528" s="91" t="str">
        <f t="shared" si="24"/>
        <v/>
      </c>
    </row>
    <row r="529" spans="1:14" ht="18" customHeight="1" x14ac:dyDescent="0.25">
      <c r="A529" s="86"/>
      <c r="B529" s="87" t="str">
        <f>IF(A529="","",VLOOKUP(A529,'[1]TARIF JEUX 2021-2022'!$A$1140:$G$4324,2,0))</f>
        <v/>
      </c>
      <c r="C529" s="87"/>
      <c r="D529" s="87"/>
      <c r="E529" s="87"/>
      <c r="F529" s="87"/>
      <c r="G529" s="87"/>
      <c r="H529" s="88"/>
      <c r="I529" s="89" t="str">
        <f>IF(A529="","",VLOOKUP(A529,'[1]TARIF JEUX 2021-2022'!$A$1140:$G$4324,3,0))</f>
        <v/>
      </c>
      <c r="J529" s="89" t="str">
        <f>IF(A529="","",VLOOKUP(A529,'[1]TARIF JEUX 2021-2022'!$A$1140:$G$4324,4,0))</f>
        <v/>
      </c>
      <c r="K529" s="90" t="str">
        <f>IF(A529="","",VLOOKUP(A529,'[1]TARIF JEUX 2021-2022'!$A$1140:$G$4324,5,0))</f>
        <v/>
      </c>
      <c r="L529" s="91" t="str">
        <f t="shared" si="22"/>
        <v/>
      </c>
      <c r="M529" s="91" t="str">
        <f t="shared" si="23"/>
        <v/>
      </c>
      <c r="N529" s="91" t="str">
        <f t="shared" si="24"/>
        <v/>
      </c>
    </row>
    <row r="530" spans="1:14" ht="18" customHeight="1" x14ac:dyDescent="0.25">
      <c r="A530" s="86"/>
      <c r="B530" s="87" t="str">
        <f>IF(A530="","",VLOOKUP(A530,'[1]TARIF JEUX 2021-2022'!$A$1140:$G$4324,2,0))</f>
        <v/>
      </c>
      <c r="C530" s="87"/>
      <c r="D530" s="87"/>
      <c r="E530" s="87"/>
      <c r="F530" s="87"/>
      <c r="G530" s="87"/>
      <c r="H530" s="88"/>
      <c r="I530" s="89" t="str">
        <f>IF(A530="","",VLOOKUP(A530,'[1]TARIF JEUX 2021-2022'!$A$1140:$G$4324,3,0))</f>
        <v/>
      </c>
      <c r="J530" s="89" t="str">
        <f>IF(A530="","",VLOOKUP(A530,'[1]TARIF JEUX 2021-2022'!$A$1140:$G$4324,4,0))</f>
        <v/>
      </c>
      <c r="K530" s="90" t="str">
        <f>IF(A530="","",VLOOKUP(A530,'[1]TARIF JEUX 2021-2022'!$A$1140:$G$4324,5,0))</f>
        <v/>
      </c>
      <c r="L530" s="91" t="str">
        <f t="shared" si="22"/>
        <v/>
      </c>
      <c r="M530" s="91" t="str">
        <f t="shared" si="23"/>
        <v/>
      </c>
      <c r="N530" s="91" t="str">
        <f t="shared" si="24"/>
        <v/>
      </c>
    </row>
    <row r="531" spans="1:14" ht="18" customHeight="1" x14ac:dyDescent="0.25">
      <c r="A531" s="86"/>
      <c r="B531" s="87" t="str">
        <f>IF(A531="","",VLOOKUP(A531,'[1]TARIF JEUX 2021-2022'!$A$1140:$G$4324,2,0))</f>
        <v/>
      </c>
      <c r="C531" s="87"/>
      <c r="D531" s="87"/>
      <c r="E531" s="87"/>
      <c r="F531" s="87"/>
      <c r="G531" s="87"/>
      <c r="H531" s="88"/>
      <c r="I531" s="89" t="str">
        <f>IF(A531="","",VLOOKUP(A531,'[1]TARIF JEUX 2021-2022'!$A$1140:$G$4324,3,0))</f>
        <v/>
      </c>
      <c r="J531" s="89" t="str">
        <f>IF(A531="","",VLOOKUP(A531,'[1]TARIF JEUX 2021-2022'!$A$1140:$G$4324,4,0))</f>
        <v/>
      </c>
      <c r="K531" s="90" t="str">
        <f>IF(A531="","",VLOOKUP(A531,'[1]TARIF JEUX 2021-2022'!$A$1140:$G$4324,5,0))</f>
        <v/>
      </c>
      <c r="L531" s="91" t="str">
        <f t="shared" si="22"/>
        <v/>
      </c>
      <c r="M531" s="91" t="str">
        <f t="shared" si="23"/>
        <v/>
      </c>
      <c r="N531" s="91" t="str">
        <f t="shared" si="24"/>
        <v/>
      </c>
    </row>
    <row r="532" spans="1:14" ht="18" customHeight="1" x14ac:dyDescent="0.25">
      <c r="A532" s="86"/>
      <c r="B532" s="87" t="str">
        <f>IF(A532="","",VLOOKUP(A532,'[1]TARIF JEUX 2021-2022'!$A$1140:$G$4324,2,0))</f>
        <v/>
      </c>
      <c r="C532" s="87"/>
      <c r="D532" s="87"/>
      <c r="E532" s="87"/>
      <c r="F532" s="87"/>
      <c r="G532" s="87"/>
      <c r="H532" s="88"/>
      <c r="I532" s="89" t="str">
        <f>IF(A532="","",VLOOKUP(A532,'[1]TARIF JEUX 2021-2022'!$A$1140:$G$4324,3,0))</f>
        <v/>
      </c>
      <c r="J532" s="89" t="str">
        <f>IF(A532="","",VLOOKUP(A532,'[1]TARIF JEUX 2021-2022'!$A$1140:$G$4324,4,0))</f>
        <v/>
      </c>
      <c r="K532" s="90" t="str">
        <f>IF(A532="","",VLOOKUP(A532,'[1]TARIF JEUX 2021-2022'!$A$1140:$G$4324,5,0))</f>
        <v/>
      </c>
      <c r="L532" s="91" t="str">
        <f t="shared" si="22"/>
        <v/>
      </c>
      <c r="M532" s="91" t="str">
        <f t="shared" si="23"/>
        <v/>
      </c>
      <c r="N532" s="91" t="str">
        <f t="shared" si="24"/>
        <v/>
      </c>
    </row>
    <row r="533" spans="1:14" ht="18" customHeight="1" x14ac:dyDescent="0.25">
      <c r="A533" s="86"/>
      <c r="B533" s="87" t="str">
        <f>IF(A533="","",VLOOKUP(A533,'[1]TARIF JEUX 2021-2022'!$A$1140:$G$4324,2,0))</f>
        <v/>
      </c>
      <c r="C533" s="87"/>
      <c r="D533" s="87"/>
      <c r="E533" s="87"/>
      <c r="F533" s="87"/>
      <c r="G533" s="87"/>
      <c r="H533" s="88"/>
      <c r="I533" s="89" t="str">
        <f>IF(A533="","",VLOOKUP(A533,'[1]TARIF JEUX 2021-2022'!$A$1140:$G$4324,3,0))</f>
        <v/>
      </c>
      <c r="J533" s="89" t="str">
        <f>IF(A533="","",VLOOKUP(A533,'[1]TARIF JEUX 2021-2022'!$A$1140:$G$4324,4,0))</f>
        <v/>
      </c>
      <c r="K533" s="90" t="str">
        <f>IF(A533="","",VLOOKUP(A533,'[1]TARIF JEUX 2021-2022'!$A$1140:$G$4324,5,0))</f>
        <v/>
      </c>
      <c r="L533" s="91" t="str">
        <f t="shared" si="22"/>
        <v/>
      </c>
      <c r="M533" s="91" t="str">
        <f t="shared" si="23"/>
        <v/>
      </c>
      <c r="N533" s="91" t="str">
        <f t="shared" si="24"/>
        <v/>
      </c>
    </row>
    <row r="534" spans="1:14" ht="18" customHeight="1" x14ac:dyDescent="0.25">
      <c r="A534" s="86"/>
      <c r="B534" s="87" t="str">
        <f>IF(A534="","",VLOOKUP(A534,'[1]TARIF JEUX 2021-2022'!$A$1140:$G$4324,2,0))</f>
        <v/>
      </c>
      <c r="C534" s="87"/>
      <c r="D534" s="87"/>
      <c r="E534" s="87"/>
      <c r="F534" s="87"/>
      <c r="G534" s="87"/>
      <c r="H534" s="88"/>
      <c r="I534" s="89" t="str">
        <f>IF(A534="","",VLOOKUP(A534,'[1]TARIF JEUX 2021-2022'!$A$1140:$G$4324,3,0))</f>
        <v/>
      </c>
      <c r="J534" s="89" t="str">
        <f>IF(A534="","",VLOOKUP(A534,'[1]TARIF JEUX 2021-2022'!$A$1140:$G$4324,4,0))</f>
        <v/>
      </c>
      <c r="K534" s="90" t="str">
        <f>IF(A534="","",VLOOKUP(A534,'[1]TARIF JEUX 2021-2022'!$A$1140:$G$4324,5,0))</f>
        <v/>
      </c>
      <c r="L534" s="91" t="str">
        <f t="shared" si="22"/>
        <v/>
      </c>
      <c r="M534" s="91" t="str">
        <f t="shared" si="23"/>
        <v/>
      </c>
      <c r="N534" s="91" t="str">
        <f t="shared" si="24"/>
        <v/>
      </c>
    </row>
    <row r="535" spans="1:14" ht="18" customHeight="1" x14ac:dyDescent="0.25">
      <c r="A535" s="86"/>
      <c r="B535" s="87" t="str">
        <f>IF(A535="","",VLOOKUP(A535,'[1]TARIF JEUX 2021-2022'!$A$1140:$G$4324,2,0))</f>
        <v/>
      </c>
      <c r="C535" s="87"/>
      <c r="D535" s="87"/>
      <c r="E535" s="87"/>
      <c r="F535" s="87"/>
      <c r="G535" s="87"/>
      <c r="H535" s="88"/>
      <c r="I535" s="89" t="str">
        <f>IF(A535="","",VLOOKUP(A535,'[1]TARIF JEUX 2021-2022'!$A$1140:$G$4324,3,0))</f>
        <v/>
      </c>
      <c r="J535" s="89" t="str">
        <f>IF(A535="","",VLOOKUP(A535,'[1]TARIF JEUX 2021-2022'!$A$1140:$G$4324,4,0))</f>
        <v/>
      </c>
      <c r="K535" s="90" t="str">
        <f>IF(A535="","",VLOOKUP(A535,'[1]TARIF JEUX 2021-2022'!$A$1140:$G$4324,5,0))</f>
        <v/>
      </c>
      <c r="L535" s="91" t="str">
        <f t="shared" ref="L535:L572" si="25">IFERROR(H535*J535,"")</f>
        <v/>
      </c>
      <c r="M535" s="91" t="str">
        <f t="shared" ref="M535:M572" si="26">IFERROR(N535-L535,"")</f>
        <v/>
      </c>
      <c r="N535" s="91" t="str">
        <f t="shared" ref="N535:N572" si="27">IFERROR(L535+(L535*K535),"")</f>
        <v/>
      </c>
    </row>
    <row r="536" spans="1:14" ht="18" customHeight="1" x14ac:dyDescent="0.25">
      <c r="A536" s="86"/>
      <c r="B536" s="87" t="str">
        <f>IF(A536="","",VLOOKUP(A536,'[1]TARIF JEUX 2021-2022'!$A$1140:$G$4324,2,0))</f>
        <v/>
      </c>
      <c r="C536" s="87"/>
      <c r="D536" s="87"/>
      <c r="E536" s="87"/>
      <c r="F536" s="87"/>
      <c r="G536" s="87"/>
      <c r="H536" s="88"/>
      <c r="I536" s="89" t="str">
        <f>IF(A536="","",VLOOKUP(A536,'[1]TARIF JEUX 2021-2022'!$A$1140:$G$4324,3,0))</f>
        <v/>
      </c>
      <c r="J536" s="89" t="str">
        <f>IF(A536="","",VLOOKUP(A536,'[1]TARIF JEUX 2021-2022'!$A$1140:$G$4324,4,0))</f>
        <v/>
      </c>
      <c r="K536" s="90" t="str">
        <f>IF(A536="","",VLOOKUP(A536,'[1]TARIF JEUX 2021-2022'!$A$1140:$G$4324,5,0))</f>
        <v/>
      </c>
      <c r="L536" s="91" t="str">
        <f t="shared" si="25"/>
        <v/>
      </c>
      <c r="M536" s="91" t="str">
        <f t="shared" si="26"/>
        <v/>
      </c>
      <c r="N536" s="91" t="str">
        <f t="shared" si="27"/>
        <v/>
      </c>
    </row>
    <row r="537" spans="1:14" ht="18" customHeight="1" x14ac:dyDescent="0.25">
      <c r="A537" s="86"/>
      <c r="B537" s="87" t="str">
        <f>IF(A537="","",VLOOKUP(A537,'[1]TARIF JEUX 2021-2022'!$A$1140:$G$4324,2,0))</f>
        <v/>
      </c>
      <c r="C537" s="87"/>
      <c r="D537" s="87"/>
      <c r="E537" s="87"/>
      <c r="F537" s="87"/>
      <c r="G537" s="87"/>
      <c r="H537" s="88"/>
      <c r="I537" s="89" t="str">
        <f>IF(A537="","",VLOOKUP(A537,'[1]TARIF JEUX 2021-2022'!$A$1140:$G$4324,3,0))</f>
        <v/>
      </c>
      <c r="J537" s="89" t="str">
        <f>IF(A537="","",VLOOKUP(A537,'[1]TARIF JEUX 2021-2022'!$A$1140:$G$4324,4,0))</f>
        <v/>
      </c>
      <c r="K537" s="90" t="str">
        <f>IF(A537="","",VLOOKUP(A537,'[1]TARIF JEUX 2021-2022'!$A$1140:$G$4324,5,0))</f>
        <v/>
      </c>
      <c r="L537" s="91" t="str">
        <f t="shared" si="25"/>
        <v/>
      </c>
      <c r="M537" s="91" t="str">
        <f t="shared" si="26"/>
        <v/>
      </c>
      <c r="N537" s="91" t="str">
        <f t="shared" si="27"/>
        <v/>
      </c>
    </row>
    <row r="538" spans="1:14" ht="18" customHeight="1" x14ac:dyDescent="0.25">
      <c r="A538" s="86"/>
      <c r="B538" s="87" t="str">
        <f>IF(A538="","",VLOOKUP(A538,'[1]TARIF JEUX 2021-2022'!$A$1140:$G$4324,2,0))</f>
        <v/>
      </c>
      <c r="C538" s="87"/>
      <c r="D538" s="87"/>
      <c r="E538" s="87"/>
      <c r="F538" s="87"/>
      <c r="G538" s="87"/>
      <c r="H538" s="88"/>
      <c r="I538" s="89" t="str">
        <f>IF(A538="","",VLOOKUP(A538,'[1]TARIF JEUX 2021-2022'!$A$1140:$G$4324,3,0))</f>
        <v/>
      </c>
      <c r="J538" s="89" t="str">
        <f>IF(A538="","",VLOOKUP(A538,'[1]TARIF JEUX 2021-2022'!$A$1140:$G$4324,4,0))</f>
        <v/>
      </c>
      <c r="K538" s="90" t="str">
        <f>IF(A538="","",VLOOKUP(A538,'[1]TARIF JEUX 2021-2022'!$A$1140:$G$4324,5,0))</f>
        <v/>
      </c>
      <c r="L538" s="91" t="str">
        <f t="shared" si="25"/>
        <v/>
      </c>
      <c r="M538" s="91" t="str">
        <f t="shared" si="26"/>
        <v/>
      </c>
      <c r="N538" s="91" t="str">
        <f t="shared" si="27"/>
        <v/>
      </c>
    </row>
    <row r="539" spans="1:14" ht="18" customHeight="1" x14ac:dyDescent="0.25">
      <c r="A539" s="86"/>
      <c r="B539" s="87" t="str">
        <f>IF(A539="","",VLOOKUP(A539,'[1]TARIF JEUX 2021-2022'!$A$1140:$G$4324,2,0))</f>
        <v/>
      </c>
      <c r="C539" s="87"/>
      <c r="D539" s="87"/>
      <c r="E539" s="87"/>
      <c r="F539" s="87"/>
      <c r="G539" s="87"/>
      <c r="H539" s="88"/>
      <c r="I539" s="89" t="str">
        <f>IF(A539="","",VLOOKUP(A539,'[1]TARIF JEUX 2021-2022'!$A$1140:$G$4324,3,0))</f>
        <v/>
      </c>
      <c r="J539" s="89" t="str">
        <f>IF(A539="","",VLOOKUP(A539,'[1]TARIF JEUX 2021-2022'!$A$1140:$G$4324,4,0))</f>
        <v/>
      </c>
      <c r="K539" s="90" t="str">
        <f>IF(A539="","",VLOOKUP(A539,'[1]TARIF JEUX 2021-2022'!$A$1140:$G$4324,5,0))</f>
        <v/>
      </c>
      <c r="L539" s="91" t="str">
        <f t="shared" si="25"/>
        <v/>
      </c>
      <c r="M539" s="91" t="str">
        <f t="shared" si="26"/>
        <v/>
      </c>
      <c r="N539" s="91" t="str">
        <f t="shared" si="27"/>
        <v/>
      </c>
    </row>
    <row r="540" spans="1:14" ht="18" customHeight="1" x14ac:dyDescent="0.25">
      <c r="A540" s="86"/>
      <c r="B540" s="87" t="str">
        <f>IF(A540="","",VLOOKUP(A540,'[1]TARIF JEUX 2021-2022'!$A$1140:$G$4324,2,0))</f>
        <v/>
      </c>
      <c r="C540" s="87"/>
      <c r="D540" s="87"/>
      <c r="E540" s="87"/>
      <c r="F540" s="87"/>
      <c r="G540" s="87"/>
      <c r="H540" s="88"/>
      <c r="I540" s="89" t="str">
        <f>IF(A540="","",VLOOKUP(A540,'[1]TARIF JEUX 2021-2022'!$A$1140:$G$4324,3,0))</f>
        <v/>
      </c>
      <c r="J540" s="89" t="str">
        <f>IF(A540="","",VLOOKUP(A540,'[1]TARIF JEUX 2021-2022'!$A$1140:$G$4324,4,0))</f>
        <v/>
      </c>
      <c r="K540" s="90" t="str">
        <f>IF(A540="","",VLOOKUP(A540,'[1]TARIF JEUX 2021-2022'!$A$1140:$G$4324,5,0))</f>
        <v/>
      </c>
      <c r="L540" s="91" t="str">
        <f t="shared" si="25"/>
        <v/>
      </c>
      <c r="M540" s="91" t="str">
        <f t="shared" si="26"/>
        <v/>
      </c>
      <c r="N540" s="91" t="str">
        <f t="shared" si="27"/>
        <v/>
      </c>
    </row>
    <row r="541" spans="1:14" ht="18" customHeight="1" x14ac:dyDescent="0.25">
      <c r="A541" s="86"/>
      <c r="B541" s="87" t="str">
        <f>IF(A541="","",VLOOKUP(A541,'[1]TARIF JEUX 2021-2022'!$A$1140:$G$4324,2,0))</f>
        <v/>
      </c>
      <c r="C541" s="87"/>
      <c r="D541" s="87"/>
      <c r="E541" s="87"/>
      <c r="F541" s="87"/>
      <c r="G541" s="87"/>
      <c r="H541" s="88"/>
      <c r="I541" s="89" t="str">
        <f>IF(A541="","",VLOOKUP(A541,'[1]TARIF JEUX 2021-2022'!$A$1140:$G$4324,3,0))</f>
        <v/>
      </c>
      <c r="J541" s="89" t="str">
        <f>IF(A541="","",VLOOKUP(A541,'[1]TARIF JEUX 2021-2022'!$A$1140:$G$4324,4,0))</f>
        <v/>
      </c>
      <c r="K541" s="90" t="str">
        <f>IF(A541="","",VLOOKUP(A541,'[1]TARIF JEUX 2021-2022'!$A$1140:$G$4324,5,0))</f>
        <v/>
      </c>
      <c r="L541" s="91" t="str">
        <f t="shared" si="25"/>
        <v/>
      </c>
      <c r="M541" s="91" t="str">
        <f t="shared" si="26"/>
        <v/>
      </c>
      <c r="N541" s="91" t="str">
        <f t="shared" si="27"/>
        <v/>
      </c>
    </row>
    <row r="542" spans="1:14" ht="18" customHeight="1" x14ac:dyDescent="0.25">
      <c r="A542" s="86"/>
      <c r="B542" s="87" t="str">
        <f>IF(A542="","",VLOOKUP(A542,'[1]TARIF JEUX 2021-2022'!$A$1140:$G$4324,2,0))</f>
        <v/>
      </c>
      <c r="C542" s="87"/>
      <c r="D542" s="87"/>
      <c r="E542" s="87"/>
      <c r="F542" s="87"/>
      <c r="G542" s="87"/>
      <c r="H542" s="88"/>
      <c r="I542" s="89" t="str">
        <f>IF(A542="","",VLOOKUP(A542,'[1]TARIF JEUX 2021-2022'!$A$1140:$G$4324,3,0))</f>
        <v/>
      </c>
      <c r="J542" s="89" t="str">
        <f>IF(A542="","",VLOOKUP(A542,'[1]TARIF JEUX 2021-2022'!$A$1140:$G$4324,4,0))</f>
        <v/>
      </c>
      <c r="K542" s="90" t="str">
        <f>IF(A542="","",VLOOKUP(A542,'[1]TARIF JEUX 2021-2022'!$A$1140:$G$4324,5,0))</f>
        <v/>
      </c>
      <c r="L542" s="91" t="str">
        <f t="shared" si="25"/>
        <v/>
      </c>
      <c r="M542" s="91" t="str">
        <f t="shared" si="26"/>
        <v/>
      </c>
      <c r="N542" s="91" t="str">
        <f t="shared" si="27"/>
        <v/>
      </c>
    </row>
    <row r="543" spans="1:14" ht="18" customHeight="1" x14ac:dyDescent="0.25">
      <c r="A543" s="86"/>
      <c r="B543" s="87" t="str">
        <f>IF(A543="","",VLOOKUP(A543,'[1]TARIF JEUX 2021-2022'!$A$1140:$G$4324,2,0))</f>
        <v/>
      </c>
      <c r="C543" s="87"/>
      <c r="D543" s="87"/>
      <c r="E543" s="87"/>
      <c r="F543" s="87"/>
      <c r="G543" s="87"/>
      <c r="H543" s="88"/>
      <c r="I543" s="89" t="str">
        <f>IF(A543="","",VLOOKUP(A543,'[1]TARIF JEUX 2021-2022'!$A$1140:$G$4324,3,0))</f>
        <v/>
      </c>
      <c r="J543" s="89" t="str">
        <f>IF(A543="","",VLOOKUP(A543,'[1]TARIF JEUX 2021-2022'!$A$1140:$G$4324,4,0))</f>
        <v/>
      </c>
      <c r="K543" s="90" t="str">
        <f>IF(A543="","",VLOOKUP(A543,'[1]TARIF JEUX 2021-2022'!$A$1140:$G$4324,5,0))</f>
        <v/>
      </c>
      <c r="L543" s="91" t="str">
        <f t="shared" si="25"/>
        <v/>
      </c>
      <c r="M543" s="91" t="str">
        <f t="shared" si="26"/>
        <v/>
      </c>
      <c r="N543" s="91" t="str">
        <f t="shared" si="27"/>
        <v/>
      </c>
    </row>
    <row r="544" spans="1:14" ht="18" customHeight="1" x14ac:dyDescent="0.25">
      <c r="A544" s="86"/>
      <c r="B544" s="87" t="str">
        <f>IF(A544="","",VLOOKUP(A544,'[1]TARIF JEUX 2021-2022'!$A$1140:$G$4324,2,0))</f>
        <v/>
      </c>
      <c r="C544" s="87"/>
      <c r="D544" s="87"/>
      <c r="E544" s="87"/>
      <c r="F544" s="87"/>
      <c r="G544" s="87"/>
      <c r="H544" s="88"/>
      <c r="I544" s="89" t="str">
        <f>IF(A544="","",VLOOKUP(A544,'[1]TARIF JEUX 2021-2022'!$A$1140:$G$4324,3,0))</f>
        <v/>
      </c>
      <c r="J544" s="89" t="str">
        <f>IF(A544="","",VLOOKUP(A544,'[1]TARIF JEUX 2021-2022'!$A$1140:$G$4324,4,0))</f>
        <v/>
      </c>
      <c r="K544" s="90" t="str">
        <f>IF(A544="","",VLOOKUP(A544,'[1]TARIF JEUX 2021-2022'!$A$1140:$G$4324,5,0))</f>
        <v/>
      </c>
      <c r="L544" s="91" t="str">
        <f t="shared" si="25"/>
        <v/>
      </c>
      <c r="M544" s="91" t="str">
        <f t="shared" si="26"/>
        <v/>
      </c>
      <c r="N544" s="91" t="str">
        <f t="shared" si="27"/>
        <v/>
      </c>
    </row>
    <row r="545" spans="1:14" ht="18" customHeight="1" x14ac:dyDescent="0.25">
      <c r="A545" s="86"/>
      <c r="B545" s="87" t="str">
        <f>IF(A545="","",VLOOKUP(A545,'[1]TARIF JEUX 2021-2022'!$A$1140:$G$4324,2,0))</f>
        <v/>
      </c>
      <c r="C545" s="87"/>
      <c r="D545" s="87"/>
      <c r="E545" s="87"/>
      <c r="F545" s="87"/>
      <c r="G545" s="87"/>
      <c r="H545" s="88"/>
      <c r="I545" s="89" t="str">
        <f>IF(A545="","",VLOOKUP(A545,'[1]TARIF JEUX 2021-2022'!$A$1140:$G$4324,3,0))</f>
        <v/>
      </c>
      <c r="J545" s="89" t="str">
        <f>IF(A545="","",VLOOKUP(A545,'[1]TARIF JEUX 2021-2022'!$A$1140:$G$4324,4,0))</f>
        <v/>
      </c>
      <c r="K545" s="90" t="str">
        <f>IF(A545="","",VLOOKUP(A545,'[1]TARIF JEUX 2021-2022'!$A$1140:$G$4324,5,0))</f>
        <v/>
      </c>
      <c r="L545" s="91" t="str">
        <f t="shared" si="25"/>
        <v/>
      </c>
      <c r="M545" s="91" t="str">
        <f t="shared" si="26"/>
        <v/>
      </c>
      <c r="N545" s="91" t="str">
        <f t="shared" si="27"/>
        <v/>
      </c>
    </row>
    <row r="546" spans="1:14" ht="18" customHeight="1" x14ac:dyDescent="0.25">
      <c r="A546" s="86"/>
      <c r="B546" s="87" t="str">
        <f>IF(A546="","",VLOOKUP(A546,'[1]TARIF JEUX 2021-2022'!$A$1140:$G$4324,2,0))</f>
        <v/>
      </c>
      <c r="C546" s="87"/>
      <c r="D546" s="87"/>
      <c r="E546" s="87"/>
      <c r="F546" s="87"/>
      <c r="G546" s="87"/>
      <c r="H546" s="88"/>
      <c r="I546" s="89" t="str">
        <f>IF(A546="","",VLOOKUP(A546,'[1]TARIF JEUX 2021-2022'!$A$1140:$G$4324,3,0))</f>
        <v/>
      </c>
      <c r="J546" s="89" t="str">
        <f>IF(A546="","",VLOOKUP(A546,'[1]TARIF JEUX 2021-2022'!$A$1140:$G$4324,4,0))</f>
        <v/>
      </c>
      <c r="K546" s="90" t="str">
        <f>IF(A546="","",VLOOKUP(A546,'[1]TARIF JEUX 2021-2022'!$A$1140:$G$4324,5,0))</f>
        <v/>
      </c>
      <c r="L546" s="91" t="str">
        <f t="shared" si="25"/>
        <v/>
      </c>
      <c r="M546" s="91" t="str">
        <f t="shared" si="26"/>
        <v/>
      </c>
      <c r="N546" s="91" t="str">
        <f t="shared" si="27"/>
        <v/>
      </c>
    </row>
    <row r="547" spans="1:14" ht="18" customHeight="1" x14ac:dyDescent="0.25">
      <c r="A547" s="86"/>
      <c r="B547" s="87" t="str">
        <f>IF(A547="","",VLOOKUP(A547,'[1]TARIF JEUX 2021-2022'!$A$1140:$G$4324,2,0))</f>
        <v/>
      </c>
      <c r="C547" s="87"/>
      <c r="D547" s="87"/>
      <c r="E547" s="87"/>
      <c r="F547" s="87"/>
      <c r="G547" s="87"/>
      <c r="H547" s="88"/>
      <c r="I547" s="89" t="str">
        <f>IF(A547="","",VLOOKUP(A547,'[1]TARIF JEUX 2021-2022'!$A$1140:$G$4324,3,0))</f>
        <v/>
      </c>
      <c r="J547" s="89" t="str">
        <f>IF(A547="","",VLOOKUP(A547,'[1]TARIF JEUX 2021-2022'!$A$1140:$G$4324,4,0))</f>
        <v/>
      </c>
      <c r="K547" s="90" t="str">
        <f>IF(A547="","",VLOOKUP(A547,'[1]TARIF JEUX 2021-2022'!$A$1140:$G$4324,5,0))</f>
        <v/>
      </c>
      <c r="L547" s="91" t="str">
        <f t="shared" si="25"/>
        <v/>
      </c>
      <c r="M547" s="91" t="str">
        <f t="shared" si="26"/>
        <v/>
      </c>
      <c r="N547" s="91" t="str">
        <f t="shared" si="27"/>
        <v/>
      </c>
    </row>
    <row r="548" spans="1:14" ht="18" customHeight="1" x14ac:dyDescent="0.25">
      <c r="A548" s="86"/>
      <c r="B548" s="87" t="str">
        <f>IF(A548="","",VLOOKUP(A548,'[1]TARIF JEUX 2021-2022'!$A$1140:$G$4324,2,0))</f>
        <v/>
      </c>
      <c r="C548" s="87"/>
      <c r="D548" s="87"/>
      <c r="E548" s="87"/>
      <c r="F548" s="87"/>
      <c r="G548" s="87"/>
      <c r="H548" s="88"/>
      <c r="I548" s="89" t="str">
        <f>IF(A548="","",VLOOKUP(A548,'[1]TARIF JEUX 2021-2022'!$A$1140:$G$4324,3,0))</f>
        <v/>
      </c>
      <c r="J548" s="89" t="str">
        <f>IF(A548="","",VLOOKUP(A548,'[1]TARIF JEUX 2021-2022'!$A$1140:$G$4324,4,0))</f>
        <v/>
      </c>
      <c r="K548" s="90" t="str">
        <f>IF(A548="","",VLOOKUP(A548,'[1]TARIF JEUX 2021-2022'!$A$1140:$G$4324,5,0))</f>
        <v/>
      </c>
      <c r="L548" s="91" t="str">
        <f t="shared" si="25"/>
        <v/>
      </c>
      <c r="M548" s="91" t="str">
        <f t="shared" si="26"/>
        <v/>
      </c>
      <c r="N548" s="91" t="str">
        <f t="shared" si="27"/>
        <v/>
      </c>
    </row>
    <row r="549" spans="1:14" ht="18" customHeight="1" x14ac:dyDescent="0.25">
      <c r="A549" s="86"/>
      <c r="B549" s="87" t="str">
        <f>IF(A549="","",VLOOKUP(A549,'[1]TARIF JEUX 2021-2022'!$A$1140:$G$4324,2,0))</f>
        <v/>
      </c>
      <c r="C549" s="87"/>
      <c r="D549" s="87"/>
      <c r="E549" s="87"/>
      <c r="F549" s="87"/>
      <c r="G549" s="87"/>
      <c r="H549" s="88"/>
      <c r="I549" s="89" t="str">
        <f>IF(A549="","",VLOOKUP(A549,'[1]TARIF JEUX 2021-2022'!$A$1140:$G$4324,3,0))</f>
        <v/>
      </c>
      <c r="J549" s="89" t="str">
        <f>IF(A549="","",VLOOKUP(A549,'[1]TARIF JEUX 2021-2022'!$A$1140:$G$4324,4,0))</f>
        <v/>
      </c>
      <c r="K549" s="90" t="str">
        <f>IF(A549="","",VLOOKUP(A549,'[1]TARIF JEUX 2021-2022'!$A$1140:$G$4324,5,0))</f>
        <v/>
      </c>
      <c r="L549" s="91" t="str">
        <f t="shared" si="25"/>
        <v/>
      </c>
      <c r="M549" s="91" t="str">
        <f t="shared" si="26"/>
        <v/>
      </c>
      <c r="N549" s="91" t="str">
        <f t="shared" si="27"/>
        <v/>
      </c>
    </row>
    <row r="550" spans="1:14" ht="18" customHeight="1" x14ac:dyDescent="0.25">
      <c r="A550" s="86"/>
      <c r="B550" s="87" t="str">
        <f>IF(A550="","",VLOOKUP(A550,'[1]TARIF JEUX 2021-2022'!$A$1140:$G$4324,2,0))</f>
        <v/>
      </c>
      <c r="C550" s="87"/>
      <c r="D550" s="87"/>
      <c r="E550" s="87"/>
      <c r="F550" s="87"/>
      <c r="G550" s="87"/>
      <c r="H550" s="88"/>
      <c r="I550" s="89" t="str">
        <f>IF(A550="","",VLOOKUP(A550,'[1]TARIF JEUX 2021-2022'!$A$1140:$G$4324,3,0))</f>
        <v/>
      </c>
      <c r="J550" s="89" t="str">
        <f>IF(A550="","",VLOOKUP(A550,'[1]TARIF JEUX 2021-2022'!$A$1140:$G$4324,4,0))</f>
        <v/>
      </c>
      <c r="K550" s="90" t="str">
        <f>IF(A550="","",VLOOKUP(A550,'[1]TARIF JEUX 2021-2022'!$A$1140:$G$4324,5,0))</f>
        <v/>
      </c>
      <c r="L550" s="91" t="str">
        <f t="shared" si="25"/>
        <v/>
      </c>
      <c r="M550" s="91" t="str">
        <f t="shared" si="26"/>
        <v/>
      </c>
      <c r="N550" s="91" t="str">
        <f t="shared" si="27"/>
        <v/>
      </c>
    </row>
    <row r="551" spans="1:14" ht="18" customHeight="1" x14ac:dyDescent="0.25">
      <c r="A551" s="86"/>
      <c r="B551" s="87" t="str">
        <f>IF(A551="","",VLOOKUP(A551,'[1]TARIF JEUX 2021-2022'!$A$1140:$G$4324,2,0))</f>
        <v/>
      </c>
      <c r="C551" s="87"/>
      <c r="D551" s="87"/>
      <c r="E551" s="87"/>
      <c r="F551" s="87"/>
      <c r="G551" s="87"/>
      <c r="H551" s="88"/>
      <c r="I551" s="89" t="str">
        <f>IF(A551="","",VLOOKUP(A551,'[1]TARIF JEUX 2021-2022'!$A$1140:$G$4324,3,0))</f>
        <v/>
      </c>
      <c r="J551" s="89" t="str">
        <f>IF(A551="","",VLOOKUP(A551,'[1]TARIF JEUX 2021-2022'!$A$1140:$G$4324,4,0))</f>
        <v/>
      </c>
      <c r="K551" s="90" t="str">
        <f>IF(A551="","",VLOOKUP(A551,'[1]TARIF JEUX 2021-2022'!$A$1140:$G$4324,5,0))</f>
        <v/>
      </c>
      <c r="L551" s="91" t="str">
        <f t="shared" si="25"/>
        <v/>
      </c>
      <c r="M551" s="91" t="str">
        <f t="shared" si="26"/>
        <v/>
      </c>
      <c r="N551" s="91" t="str">
        <f t="shared" si="27"/>
        <v/>
      </c>
    </row>
    <row r="552" spans="1:14" ht="18" customHeight="1" x14ac:dyDescent="0.25">
      <c r="A552" s="86"/>
      <c r="B552" s="87" t="str">
        <f>IF(A552="","",VLOOKUP(A552,'[1]TARIF JEUX 2021-2022'!$A$1140:$G$4324,2,0))</f>
        <v/>
      </c>
      <c r="C552" s="87"/>
      <c r="D552" s="87"/>
      <c r="E552" s="87"/>
      <c r="F552" s="87"/>
      <c r="G552" s="87"/>
      <c r="H552" s="88"/>
      <c r="I552" s="89" t="str">
        <f>IF(A552="","",VLOOKUP(A552,'[1]TARIF JEUX 2021-2022'!$A$1140:$G$4324,3,0))</f>
        <v/>
      </c>
      <c r="J552" s="89" t="str">
        <f>IF(A552="","",VLOOKUP(A552,'[1]TARIF JEUX 2021-2022'!$A$1140:$G$4324,4,0))</f>
        <v/>
      </c>
      <c r="K552" s="90" t="str">
        <f>IF(A552="","",VLOOKUP(A552,'[1]TARIF JEUX 2021-2022'!$A$1140:$G$4324,5,0))</f>
        <v/>
      </c>
      <c r="L552" s="91" t="str">
        <f t="shared" si="25"/>
        <v/>
      </c>
      <c r="M552" s="91" t="str">
        <f t="shared" si="26"/>
        <v/>
      </c>
      <c r="N552" s="91" t="str">
        <f t="shared" si="27"/>
        <v/>
      </c>
    </row>
    <row r="553" spans="1:14" ht="18" customHeight="1" x14ac:dyDescent="0.25">
      <c r="A553" s="86"/>
      <c r="B553" s="87" t="str">
        <f>IF(A553="","",VLOOKUP(A553,'[1]TARIF JEUX 2021-2022'!$A$1140:$G$4324,2,0))</f>
        <v/>
      </c>
      <c r="C553" s="87"/>
      <c r="D553" s="87"/>
      <c r="E553" s="87"/>
      <c r="F553" s="87"/>
      <c r="G553" s="87"/>
      <c r="H553" s="88"/>
      <c r="I553" s="89" t="str">
        <f>IF(A553="","",VLOOKUP(A553,'[1]TARIF JEUX 2021-2022'!$A$1140:$G$4324,3,0))</f>
        <v/>
      </c>
      <c r="J553" s="89" t="str">
        <f>IF(A553="","",VLOOKUP(A553,'[1]TARIF JEUX 2021-2022'!$A$1140:$G$4324,4,0))</f>
        <v/>
      </c>
      <c r="K553" s="90" t="str">
        <f>IF(A553="","",VLOOKUP(A553,'[1]TARIF JEUX 2021-2022'!$A$1140:$G$4324,5,0))</f>
        <v/>
      </c>
      <c r="L553" s="91" t="str">
        <f t="shared" si="25"/>
        <v/>
      </c>
      <c r="M553" s="91" t="str">
        <f t="shared" si="26"/>
        <v/>
      </c>
      <c r="N553" s="91" t="str">
        <f t="shared" si="27"/>
        <v/>
      </c>
    </row>
    <row r="554" spans="1:14" ht="18" customHeight="1" x14ac:dyDescent="0.25">
      <c r="A554" s="86"/>
      <c r="B554" s="87" t="str">
        <f>IF(A554="","",VLOOKUP(A554,'[1]TARIF JEUX 2021-2022'!$A$1140:$G$4324,2,0))</f>
        <v/>
      </c>
      <c r="C554" s="87"/>
      <c r="D554" s="87"/>
      <c r="E554" s="87"/>
      <c r="F554" s="87"/>
      <c r="G554" s="87"/>
      <c r="H554" s="88"/>
      <c r="I554" s="89" t="str">
        <f>IF(A554="","",VLOOKUP(A554,'[1]TARIF JEUX 2021-2022'!$A$1140:$G$4324,3,0))</f>
        <v/>
      </c>
      <c r="J554" s="89" t="str">
        <f>IF(A554="","",VLOOKUP(A554,'[1]TARIF JEUX 2021-2022'!$A$1140:$G$4324,4,0))</f>
        <v/>
      </c>
      <c r="K554" s="90" t="str">
        <f>IF(A554="","",VLOOKUP(A554,'[1]TARIF JEUX 2021-2022'!$A$1140:$G$4324,5,0))</f>
        <v/>
      </c>
      <c r="L554" s="91" t="str">
        <f t="shared" si="25"/>
        <v/>
      </c>
      <c r="M554" s="91" t="str">
        <f t="shared" si="26"/>
        <v/>
      </c>
      <c r="N554" s="91" t="str">
        <f t="shared" si="27"/>
        <v/>
      </c>
    </row>
    <row r="555" spans="1:14" ht="18" customHeight="1" x14ac:dyDescent="0.25">
      <c r="A555" s="86"/>
      <c r="B555" s="87" t="str">
        <f>IF(A555="","",VLOOKUP(A555,'[1]TARIF JEUX 2021-2022'!$A$1140:$G$4324,2,0))</f>
        <v/>
      </c>
      <c r="C555" s="87"/>
      <c r="D555" s="87"/>
      <c r="E555" s="87"/>
      <c r="F555" s="87"/>
      <c r="G555" s="87"/>
      <c r="H555" s="88"/>
      <c r="I555" s="89" t="str">
        <f>IF(A555="","",VLOOKUP(A555,'[1]TARIF JEUX 2021-2022'!$A$1140:$G$4324,3,0))</f>
        <v/>
      </c>
      <c r="J555" s="89" t="str">
        <f>IF(A555="","",VLOOKUP(A555,'[1]TARIF JEUX 2021-2022'!$A$1140:$G$4324,4,0))</f>
        <v/>
      </c>
      <c r="K555" s="90" t="str">
        <f>IF(A555="","",VLOOKUP(A555,'[1]TARIF JEUX 2021-2022'!$A$1140:$G$4324,5,0))</f>
        <v/>
      </c>
      <c r="L555" s="91" t="str">
        <f t="shared" si="25"/>
        <v/>
      </c>
      <c r="M555" s="91" t="str">
        <f t="shared" si="26"/>
        <v/>
      </c>
      <c r="N555" s="91" t="str">
        <f t="shared" si="27"/>
        <v/>
      </c>
    </row>
    <row r="556" spans="1:14" ht="18" customHeight="1" x14ac:dyDescent="0.25">
      <c r="A556" s="86"/>
      <c r="B556" s="87" t="str">
        <f>IF(A556="","",VLOOKUP(A556,'[1]TARIF JEUX 2021-2022'!$A$1140:$G$4324,2,0))</f>
        <v/>
      </c>
      <c r="C556" s="87"/>
      <c r="D556" s="87"/>
      <c r="E556" s="87"/>
      <c r="F556" s="87"/>
      <c r="G556" s="87"/>
      <c r="H556" s="88"/>
      <c r="I556" s="89" t="str">
        <f>IF(A556="","",VLOOKUP(A556,'[1]TARIF JEUX 2021-2022'!$A$1140:$G$4324,3,0))</f>
        <v/>
      </c>
      <c r="J556" s="89" t="str">
        <f>IF(A556="","",VLOOKUP(A556,'[1]TARIF JEUX 2021-2022'!$A$1140:$G$4324,4,0))</f>
        <v/>
      </c>
      <c r="K556" s="90" t="str">
        <f>IF(A556="","",VLOOKUP(A556,'[1]TARIF JEUX 2021-2022'!$A$1140:$G$4324,5,0))</f>
        <v/>
      </c>
      <c r="L556" s="91" t="str">
        <f t="shared" si="25"/>
        <v/>
      </c>
      <c r="M556" s="91" t="str">
        <f t="shared" si="26"/>
        <v/>
      </c>
      <c r="N556" s="91" t="str">
        <f t="shared" si="27"/>
        <v/>
      </c>
    </row>
    <row r="557" spans="1:14" ht="18" customHeight="1" x14ac:dyDescent="0.25">
      <c r="A557" s="86"/>
      <c r="B557" s="87" t="str">
        <f>IF(A557="","",VLOOKUP(A557,'[1]TARIF JEUX 2021-2022'!$A$1140:$G$4324,2,0))</f>
        <v/>
      </c>
      <c r="C557" s="87"/>
      <c r="D557" s="87"/>
      <c r="E557" s="87"/>
      <c r="F557" s="87"/>
      <c r="G557" s="87"/>
      <c r="H557" s="88"/>
      <c r="I557" s="89" t="str">
        <f>IF(A557="","",VLOOKUP(A557,'[1]TARIF JEUX 2021-2022'!$A$1140:$G$4324,3,0))</f>
        <v/>
      </c>
      <c r="J557" s="89" t="str">
        <f>IF(A557="","",VLOOKUP(A557,'[1]TARIF JEUX 2021-2022'!$A$1140:$G$4324,4,0))</f>
        <v/>
      </c>
      <c r="K557" s="90" t="str">
        <f>IF(A557="","",VLOOKUP(A557,'[1]TARIF JEUX 2021-2022'!$A$1140:$G$4324,5,0))</f>
        <v/>
      </c>
      <c r="L557" s="91" t="str">
        <f t="shared" si="25"/>
        <v/>
      </c>
      <c r="M557" s="91" t="str">
        <f t="shared" si="26"/>
        <v/>
      </c>
      <c r="N557" s="91" t="str">
        <f t="shared" si="27"/>
        <v/>
      </c>
    </row>
    <row r="558" spans="1:14" ht="18" customHeight="1" x14ac:dyDescent="0.25">
      <c r="A558" s="86"/>
      <c r="B558" s="87" t="str">
        <f>IF(A558="","",VLOOKUP(A558,'[1]TARIF JEUX 2021-2022'!$A$1140:$G$4324,2,0))</f>
        <v/>
      </c>
      <c r="C558" s="87"/>
      <c r="D558" s="87"/>
      <c r="E558" s="87"/>
      <c r="F558" s="87"/>
      <c r="G558" s="87"/>
      <c r="H558" s="88"/>
      <c r="I558" s="89" t="str">
        <f>IF(A558="","",VLOOKUP(A558,'[1]TARIF JEUX 2021-2022'!$A$1140:$G$4324,3,0))</f>
        <v/>
      </c>
      <c r="J558" s="89" t="str">
        <f>IF(A558="","",VLOOKUP(A558,'[1]TARIF JEUX 2021-2022'!$A$1140:$G$4324,4,0))</f>
        <v/>
      </c>
      <c r="K558" s="90" t="str">
        <f>IF(A558="","",VLOOKUP(A558,'[1]TARIF JEUX 2021-2022'!$A$1140:$G$4324,5,0))</f>
        <v/>
      </c>
      <c r="L558" s="91" t="str">
        <f t="shared" si="25"/>
        <v/>
      </c>
      <c r="M558" s="91" t="str">
        <f t="shared" si="26"/>
        <v/>
      </c>
      <c r="N558" s="91" t="str">
        <f t="shared" si="27"/>
        <v/>
      </c>
    </row>
    <row r="559" spans="1:14" ht="18" customHeight="1" x14ac:dyDescent="0.25">
      <c r="A559" s="86"/>
      <c r="B559" s="87" t="str">
        <f>IF(A559="","",VLOOKUP(A559,'[1]TARIF JEUX 2021-2022'!$A$1140:$G$4324,2,0))</f>
        <v/>
      </c>
      <c r="C559" s="87"/>
      <c r="D559" s="87"/>
      <c r="E559" s="87"/>
      <c r="F559" s="87"/>
      <c r="G559" s="87"/>
      <c r="H559" s="88"/>
      <c r="I559" s="89" t="str">
        <f>IF(A559="","",VLOOKUP(A559,'[1]TARIF JEUX 2021-2022'!$A$1140:$G$4324,3,0))</f>
        <v/>
      </c>
      <c r="J559" s="89" t="str">
        <f>IF(A559="","",VLOOKUP(A559,'[1]TARIF JEUX 2021-2022'!$A$1140:$G$4324,4,0))</f>
        <v/>
      </c>
      <c r="K559" s="90" t="str">
        <f>IF(A559="","",VLOOKUP(A559,'[1]TARIF JEUX 2021-2022'!$A$1140:$G$4324,5,0))</f>
        <v/>
      </c>
      <c r="L559" s="91" t="str">
        <f t="shared" si="25"/>
        <v/>
      </c>
      <c r="M559" s="91" t="str">
        <f t="shared" si="26"/>
        <v/>
      </c>
      <c r="N559" s="91" t="str">
        <f t="shared" si="27"/>
        <v/>
      </c>
    </row>
    <row r="560" spans="1:14" ht="18" customHeight="1" x14ac:dyDescent="0.25">
      <c r="A560" s="86"/>
      <c r="B560" s="87" t="str">
        <f>IF(A560="","",VLOOKUP(A560,'[1]TARIF JEUX 2021-2022'!$A$1140:$G$4324,2,0))</f>
        <v/>
      </c>
      <c r="C560" s="87"/>
      <c r="D560" s="87"/>
      <c r="E560" s="87"/>
      <c r="F560" s="87"/>
      <c r="G560" s="87"/>
      <c r="H560" s="88"/>
      <c r="I560" s="89" t="str">
        <f>IF(A560="","",VLOOKUP(A560,'[1]TARIF JEUX 2021-2022'!$A$1140:$G$4324,3,0))</f>
        <v/>
      </c>
      <c r="J560" s="89" t="str">
        <f>IF(A560="","",VLOOKUP(A560,'[1]TARIF JEUX 2021-2022'!$A$1140:$G$4324,4,0))</f>
        <v/>
      </c>
      <c r="K560" s="90" t="str">
        <f>IF(A560="","",VLOOKUP(A560,'[1]TARIF JEUX 2021-2022'!$A$1140:$G$4324,5,0))</f>
        <v/>
      </c>
      <c r="L560" s="91" t="str">
        <f t="shared" si="25"/>
        <v/>
      </c>
      <c r="M560" s="91" t="str">
        <f t="shared" si="26"/>
        <v/>
      </c>
      <c r="N560" s="91" t="str">
        <f t="shared" si="27"/>
        <v/>
      </c>
    </row>
    <row r="561" spans="1:14" ht="18" customHeight="1" x14ac:dyDescent="0.25">
      <c r="A561" s="86"/>
      <c r="B561" s="87" t="str">
        <f>IF(A561="","",VLOOKUP(A561,'[1]TARIF JEUX 2021-2022'!$A$1140:$G$4324,2,0))</f>
        <v/>
      </c>
      <c r="C561" s="87"/>
      <c r="D561" s="87"/>
      <c r="E561" s="87"/>
      <c r="F561" s="87"/>
      <c r="G561" s="87"/>
      <c r="H561" s="88"/>
      <c r="I561" s="89" t="str">
        <f>IF(A561="","",VLOOKUP(A561,'[1]TARIF JEUX 2021-2022'!$A$1140:$G$4324,3,0))</f>
        <v/>
      </c>
      <c r="J561" s="89" t="str">
        <f>IF(A561="","",VLOOKUP(A561,'[1]TARIF JEUX 2021-2022'!$A$1140:$G$4324,4,0))</f>
        <v/>
      </c>
      <c r="K561" s="90" t="str">
        <f>IF(A561="","",VLOOKUP(A561,'[1]TARIF JEUX 2021-2022'!$A$1140:$G$4324,5,0))</f>
        <v/>
      </c>
      <c r="L561" s="91" t="str">
        <f t="shared" si="25"/>
        <v/>
      </c>
      <c r="M561" s="91" t="str">
        <f t="shared" si="26"/>
        <v/>
      </c>
      <c r="N561" s="91" t="str">
        <f t="shared" si="27"/>
        <v/>
      </c>
    </row>
    <row r="562" spans="1:14" ht="18" customHeight="1" x14ac:dyDescent="0.25">
      <c r="A562" s="86"/>
      <c r="B562" s="87" t="str">
        <f>IF(A562="","",VLOOKUP(A562,'[1]TARIF JEUX 2021-2022'!$A$1140:$G$4324,2,0))</f>
        <v/>
      </c>
      <c r="C562" s="87"/>
      <c r="D562" s="87"/>
      <c r="E562" s="87"/>
      <c r="F562" s="87"/>
      <c r="G562" s="87"/>
      <c r="H562" s="88"/>
      <c r="I562" s="89" t="str">
        <f>IF(A562="","",VLOOKUP(A562,'[1]TARIF JEUX 2021-2022'!$A$1140:$G$4324,3,0))</f>
        <v/>
      </c>
      <c r="J562" s="89" t="str">
        <f>IF(A562="","",VLOOKUP(A562,'[1]TARIF JEUX 2021-2022'!$A$1140:$G$4324,4,0))</f>
        <v/>
      </c>
      <c r="K562" s="90" t="str">
        <f>IF(A562="","",VLOOKUP(A562,'[1]TARIF JEUX 2021-2022'!$A$1140:$G$4324,5,0))</f>
        <v/>
      </c>
      <c r="L562" s="91" t="str">
        <f t="shared" si="25"/>
        <v/>
      </c>
      <c r="M562" s="91" t="str">
        <f t="shared" si="26"/>
        <v/>
      </c>
      <c r="N562" s="91" t="str">
        <f t="shared" si="27"/>
        <v/>
      </c>
    </row>
    <row r="563" spans="1:14" ht="18" customHeight="1" x14ac:dyDescent="0.25">
      <c r="A563" s="86"/>
      <c r="B563" s="87" t="str">
        <f>IF(A563="","",VLOOKUP(A563,'[1]TARIF JEUX 2021-2022'!$A$1140:$G$4324,2,0))</f>
        <v/>
      </c>
      <c r="C563" s="87"/>
      <c r="D563" s="87"/>
      <c r="E563" s="87"/>
      <c r="F563" s="87"/>
      <c r="G563" s="87"/>
      <c r="H563" s="88"/>
      <c r="I563" s="89" t="str">
        <f>IF(A563="","",VLOOKUP(A563,'[1]TARIF JEUX 2021-2022'!$A$1140:$G$4324,3,0))</f>
        <v/>
      </c>
      <c r="J563" s="89" t="str">
        <f>IF(A563="","",VLOOKUP(A563,'[1]TARIF JEUX 2021-2022'!$A$1140:$G$4324,4,0))</f>
        <v/>
      </c>
      <c r="K563" s="90" t="str">
        <f>IF(A563="","",VLOOKUP(A563,'[1]TARIF JEUX 2021-2022'!$A$1140:$G$4324,5,0))</f>
        <v/>
      </c>
      <c r="L563" s="91" t="str">
        <f t="shared" si="25"/>
        <v/>
      </c>
      <c r="M563" s="91" t="str">
        <f t="shared" si="26"/>
        <v/>
      </c>
      <c r="N563" s="91" t="str">
        <f t="shared" si="27"/>
        <v/>
      </c>
    </row>
    <row r="564" spans="1:14" ht="18" customHeight="1" x14ac:dyDescent="0.25">
      <c r="A564" s="86"/>
      <c r="B564" s="87" t="str">
        <f>IF(A564="","",VLOOKUP(A564,'[1]TARIF JEUX 2021-2022'!$A$1140:$G$4324,2,0))</f>
        <v/>
      </c>
      <c r="C564" s="87"/>
      <c r="D564" s="87"/>
      <c r="E564" s="87"/>
      <c r="F564" s="87"/>
      <c r="G564" s="87"/>
      <c r="H564" s="88"/>
      <c r="I564" s="89" t="str">
        <f>IF(A564="","",VLOOKUP(A564,'[1]TARIF JEUX 2021-2022'!$A$1140:$G$4324,3,0))</f>
        <v/>
      </c>
      <c r="J564" s="89" t="str">
        <f>IF(A564="","",VLOOKUP(A564,'[1]TARIF JEUX 2021-2022'!$A$1140:$G$4324,4,0))</f>
        <v/>
      </c>
      <c r="K564" s="90" t="str">
        <f>IF(A564="","",VLOOKUP(A564,'[1]TARIF JEUX 2021-2022'!$A$1140:$G$4324,5,0))</f>
        <v/>
      </c>
      <c r="L564" s="91" t="str">
        <f t="shared" si="25"/>
        <v/>
      </c>
      <c r="M564" s="91" t="str">
        <f t="shared" si="26"/>
        <v/>
      </c>
      <c r="N564" s="91" t="str">
        <f t="shared" si="27"/>
        <v/>
      </c>
    </row>
    <row r="565" spans="1:14" ht="18" customHeight="1" x14ac:dyDescent="0.25">
      <c r="A565" s="86"/>
      <c r="B565" s="87" t="str">
        <f>IF(A565="","",VLOOKUP(A565,'[1]TARIF JEUX 2021-2022'!$A$1140:$G$4324,2,0))</f>
        <v/>
      </c>
      <c r="C565" s="87"/>
      <c r="D565" s="87"/>
      <c r="E565" s="87"/>
      <c r="F565" s="87"/>
      <c r="G565" s="87"/>
      <c r="H565" s="88"/>
      <c r="I565" s="89" t="str">
        <f>IF(A565="","",VLOOKUP(A565,'[1]TARIF JEUX 2021-2022'!$A$1140:$G$4324,3,0))</f>
        <v/>
      </c>
      <c r="J565" s="89" t="str">
        <f>IF(A565="","",VLOOKUP(A565,'[1]TARIF JEUX 2021-2022'!$A$1140:$G$4324,4,0))</f>
        <v/>
      </c>
      <c r="K565" s="90" t="str">
        <f>IF(A565="","",VLOOKUP(A565,'[1]TARIF JEUX 2021-2022'!$A$1140:$G$4324,5,0))</f>
        <v/>
      </c>
      <c r="L565" s="91" t="str">
        <f t="shared" si="25"/>
        <v/>
      </c>
      <c r="M565" s="91" t="str">
        <f t="shared" si="26"/>
        <v/>
      </c>
      <c r="N565" s="91" t="str">
        <f t="shared" si="27"/>
        <v/>
      </c>
    </row>
    <row r="566" spans="1:14" ht="18" customHeight="1" x14ac:dyDescent="0.25">
      <c r="A566" s="86"/>
      <c r="B566" s="87" t="str">
        <f>IF(A566="","",VLOOKUP(A566,'[1]TARIF JEUX 2021-2022'!$A$1140:$G$4324,2,0))</f>
        <v/>
      </c>
      <c r="C566" s="87"/>
      <c r="D566" s="87"/>
      <c r="E566" s="87"/>
      <c r="F566" s="87"/>
      <c r="G566" s="87"/>
      <c r="H566" s="88"/>
      <c r="I566" s="89" t="str">
        <f>IF(A566="","",VLOOKUP(A566,'[1]TARIF JEUX 2021-2022'!$A$1140:$G$4324,3,0))</f>
        <v/>
      </c>
      <c r="J566" s="89" t="str">
        <f>IF(A566="","",VLOOKUP(A566,'[1]TARIF JEUX 2021-2022'!$A$1140:$G$4324,4,0))</f>
        <v/>
      </c>
      <c r="K566" s="90" t="str">
        <f>IF(A566="","",VLOOKUP(A566,'[1]TARIF JEUX 2021-2022'!$A$1140:$G$4324,5,0))</f>
        <v/>
      </c>
      <c r="L566" s="91" t="str">
        <f t="shared" si="25"/>
        <v/>
      </c>
      <c r="M566" s="91" t="str">
        <f t="shared" si="26"/>
        <v/>
      </c>
      <c r="N566" s="91" t="str">
        <f t="shared" si="27"/>
        <v/>
      </c>
    </row>
    <row r="567" spans="1:14" ht="18" customHeight="1" x14ac:dyDescent="0.25">
      <c r="A567" s="86"/>
      <c r="B567" s="87" t="str">
        <f>IF(A567="","",VLOOKUP(A567,'[1]TARIF JEUX 2021-2022'!$A$1140:$G$4324,2,0))</f>
        <v/>
      </c>
      <c r="C567" s="87"/>
      <c r="D567" s="87"/>
      <c r="E567" s="87"/>
      <c r="F567" s="87"/>
      <c r="G567" s="87"/>
      <c r="H567" s="88"/>
      <c r="I567" s="89" t="str">
        <f>IF(A567="","",VLOOKUP(A567,'[1]TARIF JEUX 2021-2022'!$A$1140:$G$4324,3,0))</f>
        <v/>
      </c>
      <c r="J567" s="89" t="str">
        <f>IF(A567="","",VLOOKUP(A567,'[1]TARIF JEUX 2021-2022'!$A$1140:$G$4324,4,0))</f>
        <v/>
      </c>
      <c r="K567" s="90" t="str">
        <f>IF(A567="","",VLOOKUP(A567,'[1]TARIF JEUX 2021-2022'!$A$1140:$G$4324,5,0))</f>
        <v/>
      </c>
      <c r="L567" s="91" t="str">
        <f t="shared" si="25"/>
        <v/>
      </c>
      <c r="M567" s="91" t="str">
        <f t="shared" si="26"/>
        <v/>
      </c>
      <c r="N567" s="91" t="str">
        <f t="shared" si="27"/>
        <v/>
      </c>
    </row>
    <row r="568" spans="1:14" ht="18" customHeight="1" x14ac:dyDescent="0.25">
      <c r="A568" s="86"/>
      <c r="B568" s="87" t="str">
        <f>IF(A568="","",VLOOKUP(A568,'[1]TARIF JEUX 2021-2022'!$A$1140:$G$4324,2,0))</f>
        <v/>
      </c>
      <c r="C568" s="87"/>
      <c r="D568" s="87"/>
      <c r="E568" s="87"/>
      <c r="F568" s="87"/>
      <c r="G568" s="87"/>
      <c r="H568" s="88"/>
      <c r="I568" s="89" t="str">
        <f>IF(A568="","",VLOOKUP(A568,'[1]TARIF JEUX 2021-2022'!$A$1140:$G$4324,3,0))</f>
        <v/>
      </c>
      <c r="J568" s="89" t="str">
        <f>IF(A568="","",VLOOKUP(A568,'[1]TARIF JEUX 2021-2022'!$A$1140:$G$4324,4,0))</f>
        <v/>
      </c>
      <c r="K568" s="90" t="str">
        <f>IF(A568="","",VLOOKUP(A568,'[1]TARIF JEUX 2021-2022'!$A$1140:$G$4324,5,0))</f>
        <v/>
      </c>
      <c r="L568" s="91" t="str">
        <f t="shared" si="25"/>
        <v/>
      </c>
      <c r="M568" s="91" t="str">
        <f t="shared" si="26"/>
        <v/>
      </c>
      <c r="N568" s="91" t="str">
        <f t="shared" si="27"/>
        <v/>
      </c>
    </row>
    <row r="569" spans="1:14" ht="18" customHeight="1" x14ac:dyDescent="0.25">
      <c r="A569" s="86"/>
      <c r="B569" s="87" t="str">
        <f>IF(A569="","",VLOOKUP(A569,'[1]TARIF JEUX 2021-2022'!$A$1140:$G$4324,2,0))</f>
        <v/>
      </c>
      <c r="C569" s="87"/>
      <c r="D569" s="87"/>
      <c r="E569" s="87"/>
      <c r="F569" s="87"/>
      <c r="G569" s="87"/>
      <c r="H569" s="88"/>
      <c r="I569" s="89" t="str">
        <f>IF(A569="","",VLOOKUP(A569,'[1]TARIF JEUX 2021-2022'!$A$1140:$G$4324,3,0))</f>
        <v/>
      </c>
      <c r="J569" s="89" t="str">
        <f>IF(A569="","",VLOOKUP(A569,'[1]TARIF JEUX 2021-2022'!$A$1140:$G$4324,4,0))</f>
        <v/>
      </c>
      <c r="K569" s="90" t="str">
        <f>IF(A569="","",VLOOKUP(A569,'[1]TARIF JEUX 2021-2022'!$A$1140:$G$4324,5,0))</f>
        <v/>
      </c>
      <c r="L569" s="91" t="str">
        <f t="shared" si="25"/>
        <v/>
      </c>
      <c r="M569" s="91" t="str">
        <f t="shared" si="26"/>
        <v/>
      </c>
      <c r="N569" s="91" t="str">
        <f t="shared" si="27"/>
        <v/>
      </c>
    </row>
    <row r="570" spans="1:14" ht="18" customHeight="1" x14ac:dyDescent="0.25">
      <c r="A570" s="86"/>
      <c r="B570" s="87" t="str">
        <f>IF(A570="","",VLOOKUP(A570,'[1]TARIF JEUX 2021-2022'!$A$1140:$G$4324,2,0))</f>
        <v/>
      </c>
      <c r="C570" s="87"/>
      <c r="D570" s="87"/>
      <c r="E570" s="87"/>
      <c r="F570" s="87"/>
      <c r="G570" s="87"/>
      <c r="H570" s="88"/>
      <c r="I570" s="89" t="str">
        <f>IF(A570="","",VLOOKUP(A570,'[1]TARIF JEUX 2021-2022'!$A$1140:$G$4324,3,0))</f>
        <v/>
      </c>
      <c r="J570" s="89" t="str">
        <f>IF(A570="","",VLOOKUP(A570,'[1]TARIF JEUX 2021-2022'!$A$1140:$G$4324,4,0))</f>
        <v/>
      </c>
      <c r="K570" s="90" t="str">
        <f>IF(A570="","",VLOOKUP(A570,'[1]TARIF JEUX 2021-2022'!$A$1140:$G$4324,5,0))</f>
        <v/>
      </c>
      <c r="L570" s="91" t="str">
        <f t="shared" si="25"/>
        <v/>
      </c>
      <c r="M570" s="91" t="str">
        <f t="shared" si="26"/>
        <v/>
      </c>
      <c r="N570" s="91" t="str">
        <f t="shared" si="27"/>
        <v/>
      </c>
    </row>
    <row r="571" spans="1:14" ht="18" customHeight="1" x14ac:dyDescent="0.25">
      <c r="A571" s="86"/>
      <c r="B571" s="87" t="str">
        <f>IF(A571="","",VLOOKUP(A571,'[1]TARIF JEUX 2021-2022'!$A$1140:$G$4324,2,0))</f>
        <v/>
      </c>
      <c r="C571" s="87"/>
      <c r="D571" s="87"/>
      <c r="E571" s="87"/>
      <c r="F571" s="87"/>
      <c r="G571" s="87"/>
      <c r="H571" s="88"/>
      <c r="I571" s="89" t="str">
        <f>IF(A571="","",VLOOKUP(A571,'[1]TARIF JEUX 2021-2022'!$A$1140:$G$4324,3,0))</f>
        <v/>
      </c>
      <c r="J571" s="89" t="str">
        <f>IF(A571="","",VLOOKUP(A571,'[1]TARIF JEUX 2021-2022'!$A$1140:$G$4324,4,0))</f>
        <v/>
      </c>
      <c r="K571" s="90" t="str">
        <f>IF(A571="","",VLOOKUP(A571,'[1]TARIF JEUX 2021-2022'!$A$1140:$G$4324,5,0))</f>
        <v/>
      </c>
      <c r="L571" s="91" t="str">
        <f t="shared" si="25"/>
        <v/>
      </c>
      <c r="M571" s="91" t="str">
        <f t="shared" si="26"/>
        <v/>
      </c>
      <c r="N571" s="91" t="str">
        <f t="shared" si="27"/>
        <v/>
      </c>
    </row>
    <row r="572" spans="1:14" ht="18" customHeight="1" x14ac:dyDescent="0.25">
      <c r="A572" s="86"/>
      <c r="B572" s="87" t="str">
        <f>IF(A572="","",VLOOKUP(A572,'[1]TARIF JEUX 2021-2022'!$A$1140:$G$4324,2,0))</f>
        <v/>
      </c>
      <c r="C572" s="87"/>
      <c r="D572" s="87"/>
      <c r="E572" s="87"/>
      <c r="F572" s="87"/>
      <c r="G572" s="87"/>
      <c r="H572" s="88"/>
      <c r="I572" s="89" t="str">
        <f>IF(A572="","",VLOOKUP(A572,'[1]TARIF JEUX 2021-2022'!$A$1140:$G$4324,3,0))</f>
        <v/>
      </c>
      <c r="J572" s="89" t="str">
        <f>IF(A572="","",VLOOKUP(A572,'[1]TARIF JEUX 2021-2022'!$A$1140:$G$4324,4,0))</f>
        <v/>
      </c>
      <c r="K572" s="90" t="str">
        <f>IF(A572="","",VLOOKUP(A572,'[1]TARIF JEUX 2021-2022'!$A$1140:$G$4324,5,0))</f>
        <v/>
      </c>
      <c r="L572" s="91" t="str">
        <f t="shared" si="25"/>
        <v/>
      </c>
      <c r="M572" s="91" t="str">
        <f t="shared" si="26"/>
        <v/>
      </c>
      <c r="N572" s="91" t="str">
        <f t="shared" si="27"/>
        <v/>
      </c>
    </row>
    <row r="573" spans="1:14" ht="32.25" customHeight="1" x14ac:dyDescent="0.25">
      <c r="K573" s="93" t="s">
        <v>27</v>
      </c>
      <c r="L573" s="94">
        <f>SUM(L22:L572)</f>
        <v>0</v>
      </c>
      <c r="M573" s="94">
        <f>SUM(M22:M572)</f>
        <v>0</v>
      </c>
      <c r="N573" s="94">
        <f>SUM(N22:N572)</f>
        <v>0</v>
      </c>
    </row>
  </sheetData>
  <sheetProtection algorithmName="SHA-512" hashValue="jH07UNTlmYwHenryzabF7jVIkKz7W+Ug9Y/HEEaXXNp5wbY/B89jaUzmN6oLwVdHZ0OeiQ1I6qluHZFnNwPJSA==" saltValue="+UBunkxgwJMVwpppIzLmyQ==" spinCount="100000" sheet="1" objects="1" scenarios="1"/>
  <mergeCells count="573">
    <mergeCell ref="B567:G567"/>
    <mergeCell ref="B568:G568"/>
    <mergeCell ref="B569:G569"/>
    <mergeCell ref="B570:G570"/>
    <mergeCell ref="B571:G571"/>
    <mergeCell ref="B572:G572"/>
    <mergeCell ref="B561:G561"/>
    <mergeCell ref="B562:G562"/>
    <mergeCell ref="B563:G563"/>
    <mergeCell ref="B564:G564"/>
    <mergeCell ref="B565:G565"/>
    <mergeCell ref="B566:G566"/>
    <mergeCell ref="B555:G555"/>
    <mergeCell ref="B556:G556"/>
    <mergeCell ref="B557:G557"/>
    <mergeCell ref="B558:G558"/>
    <mergeCell ref="B559:G559"/>
    <mergeCell ref="B560:G560"/>
    <mergeCell ref="B549:G549"/>
    <mergeCell ref="B550:G550"/>
    <mergeCell ref="B551:G551"/>
    <mergeCell ref="B552:G552"/>
    <mergeCell ref="B553:G553"/>
    <mergeCell ref="B554:G554"/>
    <mergeCell ref="B543:G543"/>
    <mergeCell ref="B544:G544"/>
    <mergeCell ref="B545:G545"/>
    <mergeCell ref="B546:G546"/>
    <mergeCell ref="B547:G547"/>
    <mergeCell ref="B548:G548"/>
    <mergeCell ref="B537:G537"/>
    <mergeCell ref="B538:G538"/>
    <mergeCell ref="B539:G539"/>
    <mergeCell ref="B540:G540"/>
    <mergeCell ref="B541:G541"/>
    <mergeCell ref="B542:G542"/>
    <mergeCell ref="B531:G531"/>
    <mergeCell ref="B532:G532"/>
    <mergeCell ref="B533:G533"/>
    <mergeCell ref="B534:G534"/>
    <mergeCell ref="B535:G535"/>
    <mergeCell ref="B536:G536"/>
    <mergeCell ref="B525:G525"/>
    <mergeCell ref="B526:G526"/>
    <mergeCell ref="B527:G527"/>
    <mergeCell ref="B528:G528"/>
    <mergeCell ref="B529:G529"/>
    <mergeCell ref="B530:G530"/>
    <mergeCell ref="B519:G519"/>
    <mergeCell ref="B520:G520"/>
    <mergeCell ref="B521:G521"/>
    <mergeCell ref="B522:G522"/>
    <mergeCell ref="B523:G523"/>
    <mergeCell ref="B524:G524"/>
    <mergeCell ref="B513:G513"/>
    <mergeCell ref="B514:G514"/>
    <mergeCell ref="B515:G515"/>
    <mergeCell ref="B516:G516"/>
    <mergeCell ref="B517:G517"/>
    <mergeCell ref="B518:G518"/>
    <mergeCell ref="B507:G507"/>
    <mergeCell ref="B508:G508"/>
    <mergeCell ref="B509:G509"/>
    <mergeCell ref="B510:G510"/>
    <mergeCell ref="B511:G511"/>
    <mergeCell ref="B512:G512"/>
    <mergeCell ref="B501:G501"/>
    <mergeCell ref="B502:G502"/>
    <mergeCell ref="B503:G503"/>
    <mergeCell ref="B504:G504"/>
    <mergeCell ref="B505:G505"/>
    <mergeCell ref="B506:G506"/>
    <mergeCell ref="B495:G495"/>
    <mergeCell ref="B496:G496"/>
    <mergeCell ref="B497:G497"/>
    <mergeCell ref="B498:G498"/>
    <mergeCell ref="B499:G499"/>
    <mergeCell ref="B500:G500"/>
    <mergeCell ref="B489:G489"/>
    <mergeCell ref="B490:G490"/>
    <mergeCell ref="B491:G491"/>
    <mergeCell ref="B492:G492"/>
    <mergeCell ref="B493:G493"/>
    <mergeCell ref="B494:G494"/>
    <mergeCell ref="B483:G483"/>
    <mergeCell ref="B484:G484"/>
    <mergeCell ref="B485:G485"/>
    <mergeCell ref="B486:G486"/>
    <mergeCell ref="B487:G487"/>
    <mergeCell ref="B488:G488"/>
    <mergeCell ref="B477:G477"/>
    <mergeCell ref="B478:G478"/>
    <mergeCell ref="B479:G479"/>
    <mergeCell ref="B480:G480"/>
    <mergeCell ref="B481:G481"/>
    <mergeCell ref="B482:G482"/>
    <mergeCell ref="B471:G471"/>
    <mergeCell ref="B472:G472"/>
    <mergeCell ref="B473:G473"/>
    <mergeCell ref="B474:G474"/>
    <mergeCell ref="B475:G475"/>
    <mergeCell ref="B476:G476"/>
    <mergeCell ref="B465:G465"/>
    <mergeCell ref="B466:G466"/>
    <mergeCell ref="B467:G467"/>
    <mergeCell ref="B468:G468"/>
    <mergeCell ref="B469:G469"/>
    <mergeCell ref="B470:G470"/>
    <mergeCell ref="B459:G459"/>
    <mergeCell ref="B460:G460"/>
    <mergeCell ref="B461:G461"/>
    <mergeCell ref="B462:G462"/>
    <mergeCell ref="B463:G463"/>
    <mergeCell ref="B464:G464"/>
    <mergeCell ref="B453:G453"/>
    <mergeCell ref="B454:G454"/>
    <mergeCell ref="B455:G455"/>
    <mergeCell ref="B456:G456"/>
    <mergeCell ref="B457:G457"/>
    <mergeCell ref="B458:G458"/>
    <mergeCell ref="B447:G447"/>
    <mergeCell ref="B448:G448"/>
    <mergeCell ref="B449:G449"/>
    <mergeCell ref="B450:G450"/>
    <mergeCell ref="B451:G451"/>
    <mergeCell ref="B452:G452"/>
    <mergeCell ref="B441:G441"/>
    <mergeCell ref="B442:G442"/>
    <mergeCell ref="B443:G443"/>
    <mergeCell ref="B444:G444"/>
    <mergeCell ref="B445:G445"/>
    <mergeCell ref="B446:G446"/>
    <mergeCell ref="B435:G435"/>
    <mergeCell ref="B436:G436"/>
    <mergeCell ref="B437:G437"/>
    <mergeCell ref="B438:G438"/>
    <mergeCell ref="B439:G439"/>
    <mergeCell ref="B440:G440"/>
    <mergeCell ref="B429:G429"/>
    <mergeCell ref="B430:G430"/>
    <mergeCell ref="B431:G431"/>
    <mergeCell ref="B432:G432"/>
    <mergeCell ref="B433:G433"/>
    <mergeCell ref="B434:G434"/>
    <mergeCell ref="B423:G423"/>
    <mergeCell ref="B424:G424"/>
    <mergeCell ref="B425:G425"/>
    <mergeCell ref="B426:G426"/>
    <mergeCell ref="B427:G427"/>
    <mergeCell ref="B428:G428"/>
    <mergeCell ref="B417:G417"/>
    <mergeCell ref="B418:G418"/>
    <mergeCell ref="B419:G419"/>
    <mergeCell ref="B420:G420"/>
    <mergeCell ref="B421:G421"/>
    <mergeCell ref="B422:G422"/>
    <mergeCell ref="B411:G411"/>
    <mergeCell ref="B412:G412"/>
    <mergeCell ref="B413:G413"/>
    <mergeCell ref="B414:G414"/>
    <mergeCell ref="B415:G415"/>
    <mergeCell ref="B416:G416"/>
    <mergeCell ref="B405:G405"/>
    <mergeCell ref="B406:G406"/>
    <mergeCell ref="B407:G407"/>
    <mergeCell ref="B408:G408"/>
    <mergeCell ref="B409:G409"/>
    <mergeCell ref="B410:G410"/>
    <mergeCell ref="B399:G399"/>
    <mergeCell ref="B400:G400"/>
    <mergeCell ref="B401:G401"/>
    <mergeCell ref="B402:G402"/>
    <mergeCell ref="B403:G403"/>
    <mergeCell ref="B404:G404"/>
    <mergeCell ref="B393:G393"/>
    <mergeCell ref="B394:G394"/>
    <mergeCell ref="B395:G395"/>
    <mergeCell ref="B396:G396"/>
    <mergeCell ref="B397:G397"/>
    <mergeCell ref="B398:G398"/>
    <mergeCell ref="B387:G387"/>
    <mergeCell ref="B388:G388"/>
    <mergeCell ref="B389:G389"/>
    <mergeCell ref="B390:G390"/>
    <mergeCell ref="B391:G391"/>
    <mergeCell ref="B392:G392"/>
    <mergeCell ref="B381:G381"/>
    <mergeCell ref="B382:G382"/>
    <mergeCell ref="B383:G383"/>
    <mergeCell ref="B384:G384"/>
    <mergeCell ref="B385:G385"/>
    <mergeCell ref="B386:G386"/>
    <mergeCell ref="B375:G375"/>
    <mergeCell ref="B376:G376"/>
    <mergeCell ref="B377:G377"/>
    <mergeCell ref="B378:G378"/>
    <mergeCell ref="B379:G379"/>
    <mergeCell ref="B380:G380"/>
    <mergeCell ref="B369:G369"/>
    <mergeCell ref="B370:G370"/>
    <mergeCell ref="B371:G371"/>
    <mergeCell ref="B372:G372"/>
    <mergeCell ref="B373:G373"/>
    <mergeCell ref="B374:G374"/>
    <mergeCell ref="B363:G363"/>
    <mergeCell ref="B364:G364"/>
    <mergeCell ref="B365:G365"/>
    <mergeCell ref="B366:G366"/>
    <mergeCell ref="B367:G367"/>
    <mergeCell ref="B368:G368"/>
    <mergeCell ref="B357:G357"/>
    <mergeCell ref="B358:G358"/>
    <mergeCell ref="B359:G359"/>
    <mergeCell ref="B360:G360"/>
    <mergeCell ref="B361:G361"/>
    <mergeCell ref="B362:G362"/>
    <mergeCell ref="B351:G351"/>
    <mergeCell ref="B352:G352"/>
    <mergeCell ref="B353:G353"/>
    <mergeCell ref="B354:G354"/>
    <mergeCell ref="B355:G355"/>
    <mergeCell ref="B356:G356"/>
    <mergeCell ref="B345:G345"/>
    <mergeCell ref="B346:G346"/>
    <mergeCell ref="B347:G347"/>
    <mergeCell ref="B348:G348"/>
    <mergeCell ref="B349:G349"/>
    <mergeCell ref="B350:G350"/>
    <mergeCell ref="B339:G339"/>
    <mergeCell ref="B340:G340"/>
    <mergeCell ref="B341:G341"/>
    <mergeCell ref="B342:G342"/>
    <mergeCell ref="B343:G343"/>
    <mergeCell ref="B344:G344"/>
    <mergeCell ref="B333:G333"/>
    <mergeCell ref="B334:G334"/>
    <mergeCell ref="B335:G335"/>
    <mergeCell ref="B336:G336"/>
    <mergeCell ref="B337:G337"/>
    <mergeCell ref="B338:G338"/>
    <mergeCell ref="B327:G327"/>
    <mergeCell ref="B328:G328"/>
    <mergeCell ref="B329:G329"/>
    <mergeCell ref="B330:G330"/>
    <mergeCell ref="B331:G331"/>
    <mergeCell ref="B332:G332"/>
    <mergeCell ref="B321:G321"/>
    <mergeCell ref="B322:G322"/>
    <mergeCell ref="B323:G323"/>
    <mergeCell ref="B324:G324"/>
    <mergeCell ref="B325:G325"/>
    <mergeCell ref="B326:G326"/>
    <mergeCell ref="B315:G315"/>
    <mergeCell ref="B316:G316"/>
    <mergeCell ref="B317:G317"/>
    <mergeCell ref="B318:G318"/>
    <mergeCell ref="B319:G319"/>
    <mergeCell ref="B320:G320"/>
    <mergeCell ref="B309:G309"/>
    <mergeCell ref="B310:G310"/>
    <mergeCell ref="B311:G311"/>
    <mergeCell ref="B312:G312"/>
    <mergeCell ref="B313:G313"/>
    <mergeCell ref="B314:G314"/>
    <mergeCell ref="B303:G303"/>
    <mergeCell ref="B304:G304"/>
    <mergeCell ref="B305:G305"/>
    <mergeCell ref="B306:G306"/>
    <mergeCell ref="B307:G307"/>
    <mergeCell ref="B308:G308"/>
    <mergeCell ref="B297:G297"/>
    <mergeCell ref="B298:G298"/>
    <mergeCell ref="B299:G299"/>
    <mergeCell ref="B300:G300"/>
    <mergeCell ref="B301:G301"/>
    <mergeCell ref="B302:G302"/>
    <mergeCell ref="B291:G291"/>
    <mergeCell ref="B292:G292"/>
    <mergeCell ref="B293:G293"/>
    <mergeCell ref="B294:G294"/>
    <mergeCell ref="B295:G295"/>
    <mergeCell ref="B296:G296"/>
    <mergeCell ref="B285:G285"/>
    <mergeCell ref="B286:G286"/>
    <mergeCell ref="B287:G287"/>
    <mergeCell ref="B288:G288"/>
    <mergeCell ref="B289:G289"/>
    <mergeCell ref="B290:G290"/>
    <mergeCell ref="B279:G279"/>
    <mergeCell ref="B280:G280"/>
    <mergeCell ref="B281:G281"/>
    <mergeCell ref="B282:G282"/>
    <mergeCell ref="B283:G283"/>
    <mergeCell ref="B284:G284"/>
    <mergeCell ref="B273:G273"/>
    <mergeCell ref="B274:G274"/>
    <mergeCell ref="B275:G275"/>
    <mergeCell ref="B276:G276"/>
    <mergeCell ref="B277:G277"/>
    <mergeCell ref="B278:G278"/>
    <mergeCell ref="B267:G267"/>
    <mergeCell ref="B268:G268"/>
    <mergeCell ref="B269:G269"/>
    <mergeCell ref="B270:G270"/>
    <mergeCell ref="B271:G271"/>
    <mergeCell ref="B272:G272"/>
    <mergeCell ref="B261:G261"/>
    <mergeCell ref="B262:G262"/>
    <mergeCell ref="B263:G263"/>
    <mergeCell ref="B264:G264"/>
    <mergeCell ref="B265:G265"/>
    <mergeCell ref="B266:G266"/>
    <mergeCell ref="B255:G255"/>
    <mergeCell ref="B256:G256"/>
    <mergeCell ref="B257:G257"/>
    <mergeCell ref="B258:G258"/>
    <mergeCell ref="B259:G259"/>
    <mergeCell ref="B260:G260"/>
    <mergeCell ref="B249:G249"/>
    <mergeCell ref="B250:G250"/>
    <mergeCell ref="B251:G251"/>
    <mergeCell ref="B252:G252"/>
    <mergeCell ref="B253:G253"/>
    <mergeCell ref="B254:G254"/>
    <mergeCell ref="B243:G243"/>
    <mergeCell ref="B244:G244"/>
    <mergeCell ref="B245:G245"/>
    <mergeCell ref="B246:G246"/>
    <mergeCell ref="B247:G247"/>
    <mergeCell ref="B248:G248"/>
    <mergeCell ref="B237:G237"/>
    <mergeCell ref="B238:G238"/>
    <mergeCell ref="B239:G239"/>
    <mergeCell ref="B240:G240"/>
    <mergeCell ref="B241:G241"/>
    <mergeCell ref="B242:G242"/>
    <mergeCell ref="B231:G231"/>
    <mergeCell ref="B232:G232"/>
    <mergeCell ref="B233:G233"/>
    <mergeCell ref="B234:G234"/>
    <mergeCell ref="B235:G235"/>
    <mergeCell ref="B236:G236"/>
    <mergeCell ref="B225:G225"/>
    <mergeCell ref="B226:G226"/>
    <mergeCell ref="B227:G227"/>
    <mergeCell ref="B228:G228"/>
    <mergeCell ref="B229:G229"/>
    <mergeCell ref="B230:G230"/>
    <mergeCell ref="B219:G219"/>
    <mergeCell ref="B220:G220"/>
    <mergeCell ref="B221:G221"/>
    <mergeCell ref="B222:G222"/>
    <mergeCell ref="B223:G223"/>
    <mergeCell ref="B224:G224"/>
    <mergeCell ref="B213:G213"/>
    <mergeCell ref="B214:G214"/>
    <mergeCell ref="B215:G215"/>
    <mergeCell ref="B216:G216"/>
    <mergeCell ref="B217:G217"/>
    <mergeCell ref="B218:G218"/>
    <mergeCell ref="B207:G207"/>
    <mergeCell ref="B208:G208"/>
    <mergeCell ref="B209:G209"/>
    <mergeCell ref="B210:G210"/>
    <mergeCell ref="B211:G211"/>
    <mergeCell ref="B212:G212"/>
    <mergeCell ref="B201:G201"/>
    <mergeCell ref="B202:G202"/>
    <mergeCell ref="B203:G203"/>
    <mergeCell ref="B204:G204"/>
    <mergeCell ref="B205:G205"/>
    <mergeCell ref="B206:G206"/>
    <mergeCell ref="B195:G195"/>
    <mergeCell ref="B196:G196"/>
    <mergeCell ref="B197:G197"/>
    <mergeCell ref="B198:G198"/>
    <mergeCell ref="B199:G199"/>
    <mergeCell ref="B200:G200"/>
    <mergeCell ref="B189:G189"/>
    <mergeCell ref="B190:G190"/>
    <mergeCell ref="B191:G191"/>
    <mergeCell ref="B192:G192"/>
    <mergeCell ref="B193:G193"/>
    <mergeCell ref="B194:G194"/>
    <mergeCell ref="B183:G183"/>
    <mergeCell ref="B184:G184"/>
    <mergeCell ref="B185:G185"/>
    <mergeCell ref="B186:G186"/>
    <mergeCell ref="B187:G187"/>
    <mergeCell ref="B188:G188"/>
    <mergeCell ref="B177:G177"/>
    <mergeCell ref="B178:G178"/>
    <mergeCell ref="B179:G179"/>
    <mergeCell ref="B180:G180"/>
    <mergeCell ref="B181:G181"/>
    <mergeCell ref="B182:G182"/>
    <mergeCell ref="B171:G171"/>
    <mergeCell ref="B172:G172"/>
    <mergeCell ref="B173:G173"/>
    <mergeCell ref="B174:G174"/>
    <mergeCell ref="B175:G175"/>
    <mergeCell ref="B176:G176"/>
    <mergeCell ref="B165:G165"/>
    <mergeCell ref="B166:G166"/>
    <mergeCell ref="B167:G167"/>
    <mergeCell ref="B168:G168"/>
    <mergeCell ref="B169:G169"/>
    <mergeCell ref="B170:G170"/>
    <mergeCell ref="B159:G159"/>
    <mergeCell ref="B160:G160"/>
    <mergeCell ref="B161:G161"/>
    <mergeCell ref="B162:G162"/>
    <mergeCell ref="B163:G163"/>
    <mergeCell ref="B164:G164"/>
    <mergeCell ref="B153:G153"/>
    <mergeCell ref="B154:G154"/>
    <mergeCell ref="B155:G155"/>
    <mergeCell ref="B156:G156"/>
    <mergeCell ref="B157:G157"/>
    <mergeCell ref="B158:G158"/>
    <mergeCell ref="B147:G147"/>
    <mergeCell ref="B148:G148"/>
    <mergeCell ref="B149:G149"/>
    <mergeCell ref="B150:G150"/>
    <mergeCell ref="B151:G151"/>
    <mergeCell ref="B152:G152"/>
    <mergeCell ref="B141:G141"/>
    <mergeCell ref="B142:G142"/>
    <mergeCell ref="B143:G143"/>
    <mergeCell ref="B144:G144"/>
    <mergeCell ref="B145:G145"/>
    <mergeCell ref="B146:G146"/>
    <mergeCell ref="B135:G135"/>
    <mergeCell ref="B136:G136"/>
    <mergeCell ref="B137:G137"/>
    <mergeCell ref="B138:G138"/>
    <mergeCell ref="B139:G139"/>
    <mergeCell ref="B140:G140"/>
    <mergeCell ref="B129:G129"/>
    <mergeCell ref="B130:G130"/>
    <mergeCell ref="B131:G131"/>
    <mergeCell ref="B132:G132"/>
    <mergeCell ref="B133:G133"/>
    <mergeCell ref="B134:G134"/>
    <mergeCell ref="B123:G123"/>
    <mergeCell ref="B124:G124"/>
    <mergeCell ref="B125:G125"/>
    <mergeCell ref="B126:G126"/>
    <mergeCell ref="B127:G127"/>
    <mergeCell ref="B128:G128"/>
    <mergeCell ref="B117:G117"/>
    <mergeCell ref="B118:G118"/>
    <mergeCell ref="B119:G119"/>
    <mergeCell ref="B120:G120"/>
    <mergeCell ref="B121:G121"/>
    <mergeCell ref="B122:G122"/>
    <mergeCell ref="B111:G111"/>
    <mergeCell ref="B112:G112"/>
    <mergeCell ref="B113:G113"/>
    <mergeCell ref="B114:G114"/>
    <mergeCell ref="B115:G115"/>
    <mergeCell ref="B116:G116"/>
    <mergeCell ref="B105:G105"/>
    <mergeCell ref="B106:G106"/>
    <mergeCell ref="B107:G107"/>
    <mergeCell ref="B108:G108"/>
    <mergeCell ref="B109:G109"/>
    <mergeCell ref="B110:G110"/>
    <mergeCell ref="B99:G99"/>
    <mergeCell ref="B100:G100"/>
    <mergeCell ref="B101:G101"/>
    <mergeCell ref="B102:G102"/>
    <mergeCell ref="B103:G103"/>
    <mergeCell ref="B104:G104"/>
    <mergeCell ref="B93:G93"/>
    <mergeCell ref="B94:G94"/>
    <mergeCell ref="B95:G95"/>
    <mergeCell ref="B96:G96"/>
    <mergeCell ref="B97:G97"/>
    <mergeCell ref="B98:G98"/>
    <mergeCell ref="B87:G87"/>
    <mergeCell ref="B88:G88"/>
    <mergeCell ref="B89:G89"/>
    <mergeCell ref="B90:G90"/>
    <mergeCell ref="B91:G91"/>
    <mergeCell ref="B92:G92"/>
    <mergeCell ref="B81:G81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B79:G79"/>
    <mergeCell ref="B80:G80"/>
    <mergeCell ref="B69:G69"/>
    <mergeCell ref="B70:G70"/>
    <mergeCell ref="B71:G71"/>
    <mergeCell ref="B72:G72"/>
    <mergeCell ref="B73:G73"/>
    <mergeCell ref="B74:G74"/>
    <mergeCell ref="B63:G63"/>
    <mergeCell ref="B64:G64"/>
    <mergeCell ref="B65:G65"/>
    <mergeCell ref="B66:G66"/>
    <mergeCell ref="B67:G67"/>
    <mergeCell ref="B68:G68"/>
    <mergeCell ref="B57:G57"/>
    <mergeCell ref="B58:G58"/>
    <mergeCell ref="B59:G59"/>
    <mergeCell ref="B60:G60"/>
    <mergeCell ref="B61:G61"/>
    <mergeCell ref="B62:G62"/>
    <mergeCell ref="B51:G51"/>
    <mergeCell ref="B52:G52"/>
    <mergeCell ref="B53:G53"/>
    <mergeCell ref="B54:G54"/>
    <mergeCell ref="B55:G55"/>
    <mergeCell ref="B56:G56"/>
    <mergeCell ref="B45:G45"/>
    <mergeCell ref="B46:G46"/>
    <mergeCell ref="B47:G47"/>
    <mergeCell ref="B48:G48"/>
    <mergeCell ref="B49:G49"/>
    <mergeCell ref="B50:G50"/>
    <mergeCell ref="B39:G39"/>
    <mergeCell ref="B40:G40"/>
    <mergeCell ref="B41:G41"/>
    <mergeCell ref="B42:G42"/>
    <mergeCell ref="B43:G43"/>
    <mergeCell ref="B44:G44"/>
    <mergeCell ref="B33:G33"/>
    <mergeCell ref="B34:G34"/>
    <mergeCell ref="B35:G35"/>
    <mergeCell ref="B36:G36"/>
    <mergeCell ref="B37:G37"/>
    <mergeCell ref="B38:G38"/>
    <mergeCell ref="B27:G27"/>
    <mergeCell ref="B28:G28"/>
    <mergeCell ref="B29:G29"/>
    <mergeCell ref="B30:G30"/>
    <mergeCell ref="B31:G31"/>
    <mergeCell ref="B32:G32"/>
    <mergeCell ref="B21:G21"/>
    <mergeCell ref="B22:G22"/>
    <mergeCell ref="B23:G23"/>
    <mergeCell ref="B24:G24"/>
    <mergeCell ref="B25:G25"/>
    <mergeCell ref="B26:G26"/>
    <mergeCell ref="C17:C18"/>
    <mergeCell ref="D17:E18"/>
    <mergeCell ref="F17:H18"/>
    <mergeCell ref="I17:N19"/>
    <mergeCell ref="A19:B19"/>
    <mergeCell ref="D19:E19"/>
    <mergeCell ref="F19:H19"/>
    <mergeCell ref="C11:E12"/>
    <mergeCell ref="H11:J12"/>
    <mergeCell ref="L11:N12"/>
    <mergeCell ref="C13:E14"/>
    <mergeCell ref="H13:J15"/>
    <mergeCell ref="L13:N15"/>
    <mergeCell ref="C15:E15"/>
    <mergeCell ref="C7:E7"/>
    <mergeCell ref="A8:E8"/>
    <mergeCell ref="F8:J8"/>
    <mergeCell ref="K8:N8"/>
    <mergeCell ref="C9:E10"/>
    <mergeCell ref="H9:J10"/>
    <mergeCell ref="L9:N10"/>
  </mergeCells>
  <pageMargins left="0.11811023622047245" right="0.11811023622047245" top="0.15748031496062992" bottom="0.55118110236220474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BON CMDE LAKESHORE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Tevahei BARONIO</dc:creator>
  <cp:lastModifiedBy>Tevahei BARONIO</cp:lastModifiedBy>
  <dcterms:created xsi:type="dcterms:W3CDTF">2021-01-22T19:48:04Z</dcterms:created>
  <dcterms:modified xsi:type="dcterms:W3CDTF">2021-01-22T19:48:46Z</dcterms:modified>
</cp:coreProperties>
</file>